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10" yWindow="-105" windowWidth="13290" windowHeight="9675" tabRatio="801"/>
  </bookViews>
  <sheets>
    <sheet name="FS Cash to the Coop. (b) " sheetId="4" r:id="rId1"/>
    <sheet name="V.2. Financial Plan" sheetId="7" state="hidden" r:id="rId2"/>
    <sheet name="V.3. Multiple Cooperators" sheetId="8" state="hidden" r:id="rId3"/>
    <sheet name="Sheet1" sheetId="9" r:id="rId4"/>
  </sheets>
  <calcPr calcId="145621"/>
</workbook>
</file>

<file path=xl/calcChain.xml><?xml version="1.0" encoding="utf-8"?>
<calcChain xmlns="http://schemas.openxmlformats.org/spreadsheetml/2006/main">
  <c r="F14" i="4"/>
  <c r="F16"/>
  <c r="F18"/>
  <c r="F20"/>
  <c r="F22"/>
  <c r="F24"/>
  <c r="F26"/>
  <c r="L27"/>
  <c r="L26"/>
  <c r="L25"/>
  <c r="L24"/>
  <c r="L23"/>
  <c r="L22"/>
  <c r="L21"/>
  <c r="L20"/>
  <c r="L19"/>
  <c r="L18"/>
  <c r="L17"/>
  <c r="L16"/>
  <c r="L15"/>
  <c r="L14"/>
  <c r="L13"/>
  <c r="L12"/>
  <c r="F13"/>
  <c r="F15"/>
  <c r="F17"/>
  <c r="F19"/>
  <c r="F21"/>
  <c r="F23"/>
  <c r="F25"/>
  <c r="F27"/>
  <c r="F78"/>
  <c r="F77"/>
  <c r="F69"/>
  <c r="F12"/>
  <c r="L32"/>
  <c r="F39"/>
  <c r="F38"/>
  <c r="F40"/>
  <c r="F41"/>
  <c r="F42"/>
  <c r="F75"/>
  <c r="F74"/>
  <c r="F73"/>
  <c r="F72"/>
  <c r="F76"/>
  <c r="F71"/>
  <c r="F70"/>
  <c r="F68"/>
  <c r="I26" i="8"/>
  <c r="I25"/>
  <c r="H24"/>
  <c r="H27"/>
  <c r="G24"/>
  <c r="G27"/>
  <c r="F24"/>
  <c r="F27"/>
  <c r="E24"/>
  <c r="E27"/>
  <c r="D24"/>
  <c r="D27"/>
  <c r="C24"/>
  <c r="C27"/>
  <c r="I23"/>
  <c r="I22"/>
  <c r="I21"/>
  <c r="I20"/>
  <c r="I19"/>
  <c r="I18"/>
  <c r="I17"/>
  <c r="G25" i="7"/>
  <c r="G24"/>
  <c r="F23"/>
  <c r="F26"/>
  <c r="E23"/>
  <c r="E26"/>
  <c r="D23"/>
  <c r="D26"/>
  <c r="C23"/>
  <c r="C26"/>
  <c r="G22"/>
  <c r="G21"/>
  <c r="G20"/>
  <c r="G19"/>
  <c r="G18"/>
  <c r="G17"/>
  <c r="G16"/>
  <c r="F109" i="4"/>
  <c r="F108"/>
  <c r="F107"/>
  <c r="F106"/>
  <c r="F94"/>
  <c r="F86"/>
  <c r="F58"/>
  <c r="F57"/>
  <c r="F56"/>
  <c r="F55"/>
  <c r="F54"/>
  <c r="F48"/>
  <c r="F32"/>
  <c r="F100"/>
  <c r="F115"/>
  <c r="F62"/>
  <c r="G27" i="7"/>
  <c r="D31"/>
  <c r="D33"/>
  <c r="I28" i="8"/>
  <c r="D32"/>
  <c r="D35"/>
  <c r="G23" i="7"/>
  <c r="I24" i="8"/>
  <c r="D117" i="4"/>
  <c r="B124"/>
  <c r="F124"/>
  <c r="F125"/>
  <c r="D38" i="8"/>
  <c r="D35" i="7"/>
  <c r="C128" i="4"/>
</calcChain>
</file>

<file path=xl/comments1.xml><?xml version="1.0" encoding="utf-8"?>
<comments xmlns="http://schemas.openxmlformats.org/spreadsheetml/2006/main">
  <authors>
    <author/>
  </authors>
  <commentList>
    <comment ref="C12" authorId="0">
      <text>
        <r>
          <rPr>
            <sz val="10"/>
            <color indexed="8"/>
            <rFont val="Arial"/>
            <family val="2"/>
          </rPr>
          <t xml:space="preserve">(a) Forest Service Noncash Contribution: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text>
    </comment>
    <comment ref="D12" authorId="0">
      <text>
        <r>
          <rPr>
            <sz val="10"/>
            <color indexed="8"/>
            <rFont val="Arial"/>
            <family val="2"/>
          </rPr>
          <t>(b) Forest Service Cash to Cooperator:  This is the maximum amount of funding that will be reimbursed or advanced by the Forest Service to the Cooperator.  This is an expense to the Forest Service.</t>
        </r>
      </text>
    </comment>
    <comment ref="E12" authorId="0">
      <text>
        <r>
          <rPr>
            <sz val="10"/>
            <color indexed="8"/>
            <rFont val="Arial"/>
            <family val="2"/>
          </rPr>
          <t>(c) Cooperator Noncash Contribution: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an expense to the Cooperator.</t>
        </r>
      </text>
    </comment>
    <comment ref="F12" authorId="0">
      <text>
        <r>
          <rPr>
            <sz val="10"/>
            <color indexed="8"/>
            <rFont val="Arial"/>
            <family val="2"/>
          </rPr>
          <t xml:space="preserve">(d) Cooperator, Third Party In-Kind Contribution: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4" authorId="0">
      <text>
        <r>
          <rPr>
            <sz val="10"/>
            <color indexed="8"/>
            <rFont val="Arial"/>
            <family val="2"/>
          </rPr>
          <t>(e) Total Project Value:   The sum of all the values provided toward the project.  This figure reflects the true estimated cost of the project.</t>
        </r>
      </text>
    </comment>
    <comment ref="B21" authorId="0">
      <text>
        <r>
          <rPr>
            <sz val="10"/>
            <color indexed="8"/>
            <rFont val="Arial"/>
            <family val="2"/>
          </rPr>
          <t xml:space="preserve">This cost element can be replaced with a cost element unique to your agreement, for example 'sub-contracts'.
</t>
        </r>
      </text>
    </comment>
    <comment ref="B22" authorId="0">
      <text>
        <r>
          <rPr>
            <sz val="10"/>
            <color indexed="8"/>
            <rFont val="Arial"/>
            <family val="2"/>
          </rPr>
          <t>This cost element can be replaced with a cost element unique to your agreement.</t>
        </r>
      </text>
    </comment>
    <comment ref="A41" authorId="0">
      <text>
        <r>
          <rPr>
            <sz val="10"/>
            <color indexed="8"/>
            <rFont val="Arial"/>
            <family val="2"/>
          </rPr>
          <t>FS Non-Cash Contributions ONLY:
EXAMPLE Column (a):  Salary: GS 11 Biologist @ 40 hrs x $25.02/hr = $1,000.80, GS 5 Crew Leader @ 80 hrs x $12.79/hr = $1,023.20, GS 3 Crew 3 x 80hrs x $10.19/hr = $2445.60; Travel: 12 round trips x 50 miles x $.375/mi. = $225; Indirect Cost: $4,694.60 x 19.2% = $901.36</t>
        </r>
      </text>
    </comment>
    <comment ref="A48" authorId="0">
      <text>
        <r>
          <rPr>
            <sz val="10"/>
            <color indexed="8"/>
            <rFont val="Arial"/>
            <family val="2"/>
          </rPr>
          <t>FSDefaultUser:
FS Obligation to Pay Cooperator ONLY:
EXAMPLE Column (b):  Salary: GS 11 Biologist @ 40 hrs x $25.02/hr = $1,000.80, GS 5 Crew Leader @ 80 hrs x $12.79/hr = $1,023.20, GS 3 Crew 3 x 80hrs x $10.19/hr = $2445.60; Travel: 12 round trips x 50 miles x $.375/mi. = $225; Indirect Cost: $4,694.60 x 19.2% = $901.36</t>
        </r>
      </text>
    </comment>
    <comment ref="A55" authorId="0">
      <text>
        <r>
          <rPr>
            <sz val="10"/>
            <color indexed="8"/>
            <rFont val="Arial"/>
            <family val="2"/>
          </rPr>
          <t>FSDefaultUser:
Cooperator Non-Cash Contributions ONLY:
EXAMPLE Column (c):  Salary: GS 11 Biologist @ 40 hrs x $25.02/hr = $1,000.80, GS 5 Crew Leader @ 80 hrs x $12.79/hr = $1,023.20, GS 3 Crew 3 x 80hrs x $10.19/hr = $2445.60; Travel: 12 round trips x 50 miles x $.375/mi. = $225; Indirect Cost: $4,694.60 x 19.2% = $901.36</t>
        </r>
      </text>
    </comment>
    <comment ref="A62" authorId="0">
      <text>
        <r>
          <rPr>
            <sz val="10"/>
            <color indexed="8"/>
            <rFont val="Arial"/>
            <family val="2"/>
          </rPr>
          <t>Cooperator In-Kind Contributions ONLY:
EXAMPLE Column (d):  Salary: GS 11 Biologist @ 40 hrs x $25.02/hr = $1,000.80, GS 5 Crew Leader @ 80 hrs x $12.79/hr = $1,023.20, GS 3 Crew 3 x 80hrs x $10.19/hr = $2445.60; Travel: 12 round trips x 50 miles x $.375/mi. = $225; Indirect Cost: $4,694.60 x 19.2% = $901.36</t>
        </r>
      </text>
    </comment>
  </commentList>
</comments>
</file>

<file path=xl/comments2.xml><?xml version="1.0" encoding="utf-8"?>
<comments xmlns="http://schemas.openxmlformats.org/spreadsheetml/2006/main">
  <authors>
    <author/>
  </authors>
  <commentList>
    <comment ref="E12" authorId="0">
      <text>
        <r>
          <rPr>
            <sz val="10"/>
            <color indexed="8"/>
            <rFont val="Arial"/>
            <family val="2"/>
          </rPr>
          <t>ashleejackson:
You can edit this cell to include the Cooperator's name.</t>
        </r>
      </text>
    </comment>
    <comment ref="G12" authorId="0">
      <text>
        <r>
          <rPr>
            <sz val="10"/>
            <color indexed="8"/>
            <rFont val="Arial"/>
            <family val="2"/>
          </rPr>
          <t>ashleejackson:
You can edit this cell to include the Cooperator's name.</t>
        </r>
      </text>
    </comment>
    <comment ref="C13" authorId="0">
      <text>
        <r>
          <rPr>
            <sz val="10"/>
            <color indexed="8"/>
            <rFont val="Arial"/>
            <family val="2"/>
          </rPr>
          <t xml:space="preserve">(a) Forest Service Noncash Contribution:  Forest Service noncash contributions may consist of employee salaries, overhead (indirect), travel provided, and/or equipment and supplies purchased and provided to the Cooperator for use in the project.  These costs are an expense to the Forest Service, but do not include funding for reimbursement of Cooperator expenses. </t>
        </r>
      </text>
    </comment>
    <comment ref="D13" authorId="0">
      <text>
        <r>
          <rPr>
            <sz val="10"/>
            <color indexed="8"/>
            <rFont val="Arial"/>
            <family val="2"/>
          </rPr>
          <t>(b) Forest Service Cash to Cooperator:  This is the maximum amount of funding that will be reimbursed or advanced by the Forest Service to the Cooperator.  This is an expense to the Forest Service.
This language can be edited to specify the Cooperator.</t>
        </r>
      </text>
    </comment>
    <comment ref="E13" authorId="0">
      <text>
        <r>
          <rPr>
            <sz val="10"/>
            <color indexed="8"/>
            <rFont val="Arial"/>
            <family val="2"/>
          </rPr>
          <t>(c) Cooperator Noncash Contribution: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an expense to the Cooperator.</t>
        </r>
      </text>
    </comment>
    <comment ref="F13" authorId="0">
      <text>
        <r>
          <rPr>
            <sz val="10"/>
            <color indexed="8"/>
            <rFont val="Arial"/>
            <family val="2"/>
          </rPr>
          <t xml:space="preserve">(d) Cooperator, Third Party In-Kind Contribution: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G13" authorId="0">
      <text>
        <r>
          <rPr>
            <sz val="10"/>
            <color indexed="8"/>
            <rFont val="Arial"/>
            <family val="2"/>
          </rPr>
          <t>(e) Cooperator Noncash Contribution:  These are expenses the Cooperator incurs that are contributed to the project in lieu of cash, but for which costs are incurred, such as employee salaries, overhead (indirect costs), travel, equipment, supplies, and so forth.  These do not include in-kind contributions from third parties, such as donations from other entities or volunteer labor.  All the costs listed here are an expense to the Cooperator.</t>
        </r>
      </text>
    </comment>
    <comment ref="H13" authorId="0">
      <text>
        <r>
          <rPr>
            <sz val="10"/>
            <color indexed="8"/>
            <rFont val="Arial"/>
            <family val="2"/>
          </rPr>
          <t xml:space="preserve">(f) Cooperator, Third Party In-Kind Contribution:  In-kind contribution provided to the Cooperator from a third party organization(s) for use in the project for which the Cooperator has incurred no expense.  Value assessed for volunteer labor and donated materials, equipment and supplies should be valued based on FSH 1509.11, Ch. 70.  These values are not reimbursable and can only be used to satisfy the Cooperator's matching requirement.   Display these contributions by Cost Element Expenditures. </t>
        </r>
      </text>
    </comment>
    <comment ref="I15" authorId="0">
      <text>
        <r>
          <rPr>
            <sz val="10"/>
            <color indexed="8"/>
            <rFont val="Arial"/>
            <family val="2"/>
          </rPr>
          <t>(e) Total Project Value:   The sum of all the values provided toward the project.  This figure reflects the true estimated cost of the project.</t>
        </r>
      </text>
    </comment>
    <comment ref="B22" authorId="0">
      <text>
        <r>
          <rPr>
            <sz val="10"/>
            <color indexed="8"/>
            <rFont val="Arial"/>
            <family val="2"/>
          </rPr>
          <t xml:space="preserve">This cost element can be replaced with a cost element unique to your agreement, for example 'sub-contracts'.
</t>
        </r>
      </text>
    </comment>
    <comment ref="B23" authorId="0">
      <text>
        <r>
          <rPr>
            <sz val="10"/>
            <color indexed="8"/>
            <rFont val="Arial"/>
            <family val="2"/>
          </rPr>
          <t>This cost element can be replaced with a cost element unique to your agreement.</t>
        </r>
      </text>
    </comment>
    <comment ref="A44" authorId="0">
      <text>
        <r>
          <rPr>
            <sz val="10"/>
            <color indexed="8"/>
            <rFont val="Arial"/>
            <family val="2"/>
          </rPr>
          <t>FS Non-Cash Contributions ONLY:
EXAMPLE Column (a):  Salary: GS 11 Biologist @ 40 hrs x $25.02/hr = $1,000.80, GS 5 Crew Leader @ 80 hrs x $12.79/hr = $1,023.20, GS 3 Crew 3 x 80hrs x $10.19/hr = $2445.60; Travel: 12 round trips x 50 miles x $.375/mi. = $225; Indirect Cost: $4,694.60 x 19.2% = $901.36</t>
        </r>
      </text>
    </comment>
    <comment ref="A51" authorId="0">
      <text>
        <r>
          <rPr>
            <sz val="10"/>
            <color indexed="8"/>
            <rFont val="Arial"/>
            <family val="2"/>
          </rPr>
          <t>FSDefaultUser:
FS Obligation to Pay Cooperator ONLY:
EXAMPLE Column (b):  Salary: GS 11 Biologist @ 40 hrs x $25.02/hr = $1,000.80, GS 5 Crew Leader @ 80 hrs x $12.79/hr = $1,023.20, GS 3 Crew 3 x 80hrs x $10.19/hr = $2445.60; Travel: 12 round trips x 50 miles x $.375/mi. = $225; Indirect Cost: $4,694.60 x 19.2% = $901.36</t>
        </r>
      </text>
    </comment>
    <comment ref="A58" authorId="0">
      <text>
        <r>
          <rPr>
            <sz val="10"/>
            <color indexed="8"/>
            <rFont val="Arial"/>
            <family val="2"/>
          </rPr>
          <t>FSDefaultUser:
Cooperator Non-Cash Contributions ONLY:
EXAMPLE Column (c):  Salary: GS 11 Biologist @ 40 hrs x $25.02/hr = $1,000.80, GS 5 Crew Leader @ 80 hrs x $12.79/hr = $1,023.20, GS 3 Crew 3 x 80hrs x $10.19/hr = $2445.60; Travel: 12 round trips x 50 miles x $.375/mi. = $225; Indirect Cost: $4,694.60 x 19.2% = $901.36</t>
        </r>
      </text>
    </comment>
    <comment ref="A65" authorId="0">
      <text>
        <r>
          <rPr>
            <sz val="10"/>
            <color indexed="8"/>
            <rFont val="Arial"/>
            <family val="2"/>
          </rPr>
          <t>Cooperator In-Kind Contributions ONLY:
EXAMPLE Column (d):  Salary: GS 11 Biologist @ 40 hrs x $25.02/hr = $1,000.80, GS 5 Crew Leader @ 80 hrs x $12.79/hr = $1,023.20, GS 3 Crew 3 x 80hrs x $10.19/hr = $2445.60; Travel: 12 round trips x 50 miles x $.375/mi. = $225; Indirect Cost: $4,694.60 x 19.2% = $901.36</t>
        </r>
      </text>
    </comment>
    <comment ref="A72" authorId="0">
      <text>
        <r>
          <rPr>
            <sz val="10"/>
            <color indexed="8"/>
            <rFont val="Arial"/>
            <family val="2"/>
          </rPr>
          <t>FSDefaultUser:
Cooperator Non-Cash Contributions ONLY:
EXAMPLE Column (e):  Salary: GS 11 Biologist @ 40 hrs x $25.02/hr = $1,000.80, GS 5 Crew Leader @ 80 hrs x $12.79/hr = $1,023.20, GS 3 Crew 3 x 80hrs x $10.19/hr = $2445.60; Travel: 12 round trips x 50 miles x $.375/mi. = $225; Indirect Cost: $4,694.60 x 19.2% = $901.36</t>
        </r>
      </text>
    </comment>
    <comment ref="A79" authorId="0">
      <text>
        <r>
          <rPr>
            <sz val="10"/>
            <color indexed="8"/>
            <rFont val="Arial"/>
            <family val="2"/>
          </rPr>
          <t>Cooperator In-Kind Contributions ONLY:
EXAMPLE Column (f):  Salary: GS 11 Biologist @ 40 hrs x $25.02/hr = $1,000.80, GS 5 Crew Leader @ 80 hrs x $12.79/hr = $1,023.20, GS 3 Crew 3 x 80hrs x $10.19/hr = $2445.60; Travel: 12 round trips x 50 miles x $.375/mi. = $225; Indirect Cost: $4,694.60 x 19.2% = $901.36</t>
        </r>
      </text>
    </comment>
  </commentList>
</comments>
</file>

<file path=xl/sharedStrings.xml><?xml version="1.0" encoding="utf-8"?>
<sst xmlns="http://schemas.openxmlformats.org/spreadsheetml/2006/main" count="220" uniqueCount="132">
  <si>
    <t>Attachment:</t>
  </si>
  <si>
    <t>USFS Agreement No.:</t>
  </si>
  <si>
    <t>Mod. No.:</t>
  </si>
  <si>
    <t>Cooperator Agreement No.:</t>
  </si>
  <si>
    <t>Note:   This Financial Plan may be used when:
(1)  No program income is expected and 
(2)  The Cooperator is not giving cash to the FS and
(3)  There is no other Federal funding</t>
  </si>
  <si>
    <t>Agreements Financial Plan (Short Form)</t>
  </si>
  <si>
    <t>Financial Plan Matrix:</t>
  </si>
  <si>
    <t>Note: All columns may not be used. Use depends on source and type of contribution(s).</t>
  </si>
  <si>
    <t>FOREST SERVICE CONTRIBUTIONS</t>
  </si>
  <si>
    <t>COOPERATOR CONTRIBUTIONS</t>
  </si>
  <si>
    <t>(a)</t>
  </si>
  <si>
    <t>(b)</t>
  </si>
  <si>
    <t>(c)</t>
  </si>
  <si>
    <t>(d)</t>
  </si>
  <si>
    <t>Cash</t>
  </si>
  <si>
    <t>COST ELEMENTS</t>
  </si>
  <si>
    <t>Noncash</t>
  </si>
  <si>
    <t>to</t>
  </si>
  <si>
    <t>In-Kind</t>
  </si>
  <si>
    <t>(e)
Total</t>
  </si>
  <si>
    <t>Direct Costs</t>
  </si>
  <si>
    <t>Cooperator</t>
  </si>
  <si>
    <t>Salaries/Labor</t>
  </si>
  <si>
    <t>Travel</t>
  </si>
  <si>
    <t>Equipment</t>
  </si>
  <si>
    <t>Supplies/Materials</t>
  </si>
  <si>
    <t>Printing</t>
  </si>
  <si>
    <t>Other</t>
  </si>
  <si>
    <t>Subtotal</t>
  </si>
  <si>
    <t>Coop Indirect Costs</t>
  </si>
  <si>
    <t>FS Overhead Costs</t>
  </si>
  <si>
    <t>Total</t>
  </si>
  <si>
    <t>Total Project Value:</t>
  </si>
  <si>
    <t>Matching Costs Determination</t>
  </si>
  <si>
    <t>Total Forest Service Share =</t>
  </si>
  <si>
    <t>(f)</t>
  </si>
  <si>
    <t>(a+b) ÷ (e) = (f)</t>
  </si>
  <si>
    <t>Total Cooperator Share</t>
  </si>
  <si>
    <t>(g)</t>
  </si>
  <si>
    <t>(c+d) ÷ (e) = (g)</t>
  </si>
  <si>
    <t>Total (f+g) = (h)</t>
  </si>
  <si>
    <t>(h)</t>
  </si>
  <si>
    <t>WORKSHEET FOR</t>
  </si>
  <si>
    <t>Use this worksheet to perform the cost analysis that supports the lump sum figures provided in the matrix. NOTE: This worksheet auto populates the relevant and applicable matrix cells.</t>
  </si>
  <si>
    <t>Cost element sections may be deleted or lines may be hidden, if not applicable.  Line items may be added or deleted as needed.  The Standard Calculation sections provide a standardized formula for determing a line item's cost, e.g. cost/day x # of days=total, where the total is calculated automatically.  The Non-Standard Calculation sections provide a write-in area for line items that require a calculation formula that is other than the standardized formules, e.g. instead of salaries being calculated by cost/day x # of days, costs may be calculated simply by a contracted value that is not dependent on days worked, such as 1 employee x $1,200/contract= $1,200. Be sure to review your calculations when entering in a Non-Standard Calculation, and provide a brief explanation of units used to make calculation, e.g. '1 month contract,' on a line below the figures.</t>
  </si>
  <si>
    <t>Standard Calculation</t>
  </si>
  <si>
    <t>Job Description</t>
  </si>
  <si>
    <t>Cost/Day</t>
  </si>
  <si>
    <t># of Days</t>
  </si>
  <si>
    <t>Non-Standard Calculation</t>
  </si>
  <si>
    <t>Total Salaries/Labor</t>
  </si>
  <si>
    <t>Travel Expense</t>
  </si>
  <si>
    <t>Employees</t>
  </si>
  <si>
    <t>Cost/Trip</t>
  </si>
  <si>
    <t># of Trips</t>
  </si>
  <si>
    <t>Total Travel</t>
  </si>
  <si>
    <t>Piece of Equipment</t>
  </si>
  <si>
    <t># of Units</t>
  </si>
  <si>
    <t>Total Equipment</t>
  </si>
  <si>
    <t># of Items</t>
  </si>
  <si>
    <t>Cost/Item</t>
  </si>
  <si>
    <t>Total Supplies/Materials</t>
  </si>
  <si>
    <t>Paper Material</t>
  </si>
  <si>
    <t>Cost/Unit</t>
  </si>
  <si>
    <t>Total Printing</t>
  </si>
  <si>
    <t>Other Expenses</t>
  </si>
  <si>
    <t>Item</t>
  </si>
  <si>
    <t>Total Other</t>
  </si>
  <si>
    <t>Subtotal Direct Costs</t>
  </si>
  <si>
    <t>Current Overhead Rate</t>
  </si>
  <si>
    <t>TOTAL COST</t>
  </si>
  <si>
    <t>FS Cash to the Cooperator Cost Analysis, Column (b)</t>
  </si>
  <si>
    <t>Cooperator Indirect Costs</t>
  </si>
  <si>
    <t>Total Coop. Indirect Costs</t>
  </si>
  <si>
    <t>2. Cost Analysis:</t>
  </si>
  <si>
    <t>Use the following section to show additional information that supports the lump sum figures provided above.  The following Cost Analysis boxes, (a)-(d), should provide a cost analysis of the corresponding matrix columns, (a)-(d), above, e.g. matrix column (a) FS Non-Cash Contribution should be analyzed under block (a), below, and matrix column (b) FS In-Kind Contribution should be analyzed under block (b), below, etc. Furthermore, each cost analysis box, below, should have clear labels indicating which cost element, above, is being analyzed, e.g. Salary/Labor = hrs or days x rate; Travel = miles x rate, or months x FOR rate (that is, days x per diem rate; Equipment Use = hrs or days x rate; Supplies &amp; Materials--list of items and estimated cost; Printing = estimated cost per item; Indirect Cost = Direct cost x current indirect rate.</t>
  </si>
  <si>
    <t>If necessary, add additional sheets for cost analysis.  To compress any unwanted portion(s) of this section, highlight the section to be hidden, then select "Format", "Row", and "Hide" from the toolbar.</t>
  </si>
  <si>
    <t>Column (a)</t>
  </si>
  <si>
    <t>Forest Service 
Noncash Contribution</t>
  </si>
  <si>
    <t>Column (b)</t>
  </si>
  <si>
    <t>Forest Service Cash to Cooperator</t>
  </si>
  <si>
    <t>Column (c)</t>
  </si>
  <si>
    <t>Cooperator 
Noncash Contribution</t>
  </si>
  <si>
    <t>Column (d)</t>
  </si>
  <si>
    <t>Cooperator 
Third Party
In-Kind 
Contribution</t>
  </si>
  <si>
    <t>COOPERATOR 1 CONTRIBUTIONS</t>
  </si>
  <si>
    <t>COOPERATOR 2 CONTRIBUTIONS</t>
  </si>
  <si>
    <t>(e)</t>
  </si>
  <si>
    <t>(g)
Total</t>
  </si>
  <si>
    <t>(a+b) ÷ (g) = (h)</t>
  </si>
  <si>
    <t>(i)</t>
  </si>
  <si>
    <t>(c+d+e+f) ÷ (g) = (i)</t>
  </si>
  <si>
    <t>Total (h+i) = (j)</t>
  </si>
  <si>
    <t>(j)</t>
  </si>
  <si>
    <t>Column (e)</t>
  </si>
  <si>
    <t>Column (f)</t>
  </si>
  <si>
    <t>GIS/Water Quality Spec</t>
  </si>
  <si>
    <t>Fisheries Biologist</t>
  </si>
  <si>
    <t>Media Consultant</t>
  </si>
  <si>
    <t>Curriculum Specialist</t>
  </si>
  <si>
    <t>Artist in Residence</t>
  </si>
  <si>
    <t>Toxic Algae Specialist</t>
  </si>
  <si>
    <t>Monitoring Assistant</t>
  </si>
  <si>
    <t>Field Assistant</t>
  </si>
  <si>
    <t>Web Manager</t>
  </si>
  <si>
    <t>Program Manager</t>
  </si>
  <si>
    <t>Project Director</t>
  </si>
  <si>
    <t>Classroom/Field Trips</t>
  </si>
  <si>
    <t xml:space="preserve">GPS </t>
  </si>
  <si>
    <t>pH Meter</t>
  </si>
  <si>
    <t>Go-Pro Camera</t>
  </si>
  <si>
    <t>Stop Watch</t>
  </si>
  <si>
    <t>Write-in-Rain Books</t>
  </si>
  <si>
    <t>Turbidity Vials</t>
  </si>
  <si>
    <t>pH Strips</t>
  </si>
  <si>
    <t>Calibration Supplies</t>
  </si>
  <si>
    <t>Photocopies</t>
  </si>
  <si>
    <t>Printer Ink</t>
  </si>
  <si>
    <t xml:space="preserve">Paper, pens, etc. </t>
  </si>
  <si>
    <t>Maps, posters</t>
  </si>
  <si>
    <t>Paper</t>
  </si>
  <si>
    <t>Algae Consultant</t>
  </si>
  <si>
    <t>Creative Artists</t>
  </si>
  <si>
    <t>High School Intern</t>
  </si>
  <si>
    <t>Batteries</t>
  </si>
  <si>
    <t>Clip Boards</t>
  </si>
  <si>
    <t>Student Micro Viewers</t>
  </si>
  <si>
    <t>Facilities Rental</t>
  </si>
  <si>
    <t>Cost/Hour</t>
  </si>
  <si>
    <t># of Hours</t>
  </si>
  <si>
    <t>Miscellaneous (Mail, Phone Bills, etc.)</t>
  </si>
  <si>
    <t>Pkg of Sample Wrap Bags</t>
  </si>
</sst>
</file>

<file path=xl/styles.xml><?xml version="1.0" encoding="utf-8"?>
<styleSheet xmlns="http://schemas.openxmlformats.org/spreadsheetml/2006/main">
  <numFmts count="2">
    <numFmt numFmtId="164" formatCode="&quot;$&quot;#,##0.00"/>
    <numFmt numFmtId="165" formatCode="0.000"/>
  </numFmts>
  <fonts count="257">
    <font>
      <sz val="10"/>
      <color rgb="FF000000"/>
      <name val="Arial"/>
    </font>
    <font>
      <b/>
      <sz val="20"/>
      <color indexed="8"/>
      <name val="Arial"/>
      <family val="2"/>
    </font>
    <font>
      <sz val="10"/>
      <color indexed="8"/>
      <name val="Arial"/>
      <family val="2"/>
    </font>
    <font>
      <sz val="10"/>
      <color indexed="8"/>
      <name val="Arial"/>
      <family val="2"/>
    </font>
    <font>
      <b/>
      <sz val="10"/>
      <color indexed="8"/>
      <name val="Arial"/>
      <family val="2"/>
    </font>
    <font>
      <b/>
      <sz val="10"/>
      <color indexed="8"/>
      <name val="Arial"/>
      <family val="2"/>
    </font>
    <font>
      <b/>
      <sz val="8"/>
      <color indexed="8"/>
      <name val="Arial"/>
      <family val="2"/>
    </font>
    <font>
      <sz val="10"/>
      <color indexed="8"/>
      <name val="Arial"/>
      <family val="2"/>
    </font>
    <font>
      <b/>
      <u/>
      <sz val="8"/>
      <color indexed="8"/>
      <name val="Arial"/>
      <family val="2"/>
    </font>
    <font>
      <b/>
      <sz val="9"/>
      <color indexed="8"/>
      <name val="Arial"/>
      <family val="2"/>
    </font>
    <font>
      <sz val="10"/>
      <color indexed="8"/>
      <name val="Arial"/>
      <family val="2"/>
    </font>
    <font>
      <sz val="8"/>
      <color indexed="8"/>
      <name val="Arial"/>
      <family val="2"/>
    </font>
    <font>
      <sz val="10"/>
      <color indexed="8"/>
      <name val="Arial"/>
      <family val="2"/>
    </font>
    <font>
      <sz val="8"/>
      <color indexed="8"/>
      <name val="Times New Roman"/>
      <family val="1"/>
    </font>
    <font>
      <sz val="8"/>
      <color indexed="8"/>
      <name val="Arial"/>
      <family val="2"/>
    </font>
    <font>
      <sz val="8"/>
      <color indexed="8"/>
      <name val="Times New Roman"/>
      <family val="1"/>
    </font>
    <font>
      <b/>
      <sz val="10"/>
      <color indexed="8"/>
      <name val="Arial"/>
      <family val="2"/>
    </font>
    <font>
      <sz val="8"/>
      <color indexed="8"/>
      <name val="Times New Roman"/>
      <family val="1"/>
    </font>
    <font>
      <sz val="10"/>
      <color indexed="8"/>
      <name val="Arial"/>
      <family val="2"/>
    </font>
    <font>
      <u/>
      <sz val="10"/>
      <color indexed="8"/>
      <name val="Arial"/>
      <family val="2"/>
    </font>
    <font>
      <sz val="10"/>
      <color indexed="8"/>
      <name val="Arial"/>
      <family val="2"/>
    </font>
    <font>
      <b/>
      <sz val="8"/>
      <color indexed="8"/>
      <name val="Arial"/>
      <family val="2"/>
    </font>
    <font>
      <b/>
      <sz val="10"/>
      <color indexed="8"/>
      <name val="Arial"/>
      <family val="2"/>
    </font>
    <font>
      <b/>
      <sz val="9"/>
      <color indexed="8"/>
      <name val="Arial"/>
      <family val="2"/>
    </font>
    <font>
      <sz val="8"/>
      <color indexed="8"/>
      <name val="Arial"/>
      <family val="2"/>
    </font>
    <font>
      <sz val="10"/>
      <color indexed="8"/>
      <name val="Arial"/>
      <family val="2"/>
    </font>
    <font>
      <b/>
      <sz val="16"/>
      <color indexed="8"/>
      <name val="Arial"/>
      <family val="2"/>
    </font>
    <font>
      <sz val="8"/>
      <color indexed="8"/>
      <name val="Arial"/>
      <family val="2"/>
    </font>
    <font>
      <sz val="10"/>
      <color indexed="8"/>
      <name val="Arial"/>
      <family val="2"/>
    </font>
    <font>
      <sz val="8"/>
      <color indexed="8"/>
      <name val="Times New Roman"/>
      <family val="1"/>
    </font>
    <font>
      <b/>
      <sz val="20"/>
      <color indexed="8"/>
      <name val="Arial"/>
      <family val="2"/>
    </font>
    <font>
      <sz val="8"/>
      <color indexed="8"/>
      <name val="Times New Roman"/>
      <family val="1"/>
    </font>
    <font>
      <sz val="10"/>
      <color indexed="8"/>
      <name val="Arial"/>
      <family val="2"/>
    </font>
    <font>
      <sz val="8"/>
      <color indexed="8"/>
      <name val="Arial"/>
      <family val="2"/>
    </font>
    <font>
      <sz val="10"/>
      <color indexed="8"/>
      <name val="Arial"/>
      <family val="2"/>
    </font>
    <font>
      <sz val="10"/>
      <color indexed="8"/>
      <name val="Times New Roman"/>
      <family val="1"/>
    </font>
    <font>
      <sz val="8"/>
      <color indexed="8"/>
      <name val="Times New Roman"/>
      <family val="1"/>
    </font>
    <font>
      <b/>
      <sz val="10"/>
      <color indexed="8"/>
      <name val="Arial"/>
      <family val="2"/>
    </font>
    <font>
      <sz val="8"/>
      <color indexed="8"/>
      <name val="Times New Roman"/>
      <family val="1"/>
    </font>
    <font>
      <sz val="18"/>
      <color indexed="8"/>
      <name val="Arial"/>
      <family val="2"/>
    </font>
    <font>
      <sz val="8"/>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sz val="8"/>
      <color indexed="8"/>
      <name val="Arial"/>
      <family val="2"/>
    </font>
    <font>
      <sz val="10"/>
      <color indexed="8"/>
      <name val="Times New Roman"/>
      <family val="1"/>
    </font>
    <font>
      <sz val="10"/>
      <color indexed="8"/>
      <name val="Arial"/>
      <family val="2"/>
    </font>
    <font>
      <b/>
      <sz val="8"/>
      <color indexed="8"/>
      <name val="Arial"/>
      <family val="2"/>
    </font>
    <font>
      <sz val="10"/>
      <color indexed="8"/>
      <name val="Times New Roman"/>
      <family val="1"/>
    </font>
    <font>
      <sz val="10"/>
      <color indexed="8"/>
      <name val="Arial"/>
      <family val="2"/>
    </font>
    <font>
      <sz val="8"/>
      <color indexed="8"/>
      <name val="Times New Roman"/>
      <family val="1"/>
    </font>
    <font>
      <b/>
      <i/>
      <sz val="8"/>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8"/>
      <color indexed="8"/>
      <name val="Times New Roman"/>
      <family val="1"/>
    </font>
    <font>
      <sz val="10"/>
      <color indexed="8"/>
      <name val="Arial"/>
      <family val="2"/>
    </font>
    <font>
      <sz val="8"/>
      <color indexed="8"/>
      <name val="Arial"/>
      <family val="2"/>
    </font>
    <font>
      <sz val="10"/>
      <color indexed="8"/>
      <name val="Arial"/>
      <family val="2"/>
    </font>
    <font>
      <sz val="8"/>
      <color indexed="8"/>
      <name val="Arial"/>
      <family val="2"/>
    </font>
    <font>
      <sz val="10"/>
      <color indexed="8"/>
      <name val="Times New Roman"/>
      <family val="1"/>
    </font>
    <font>
      <sz val="10"/>
      <color indexed="8"/>
      <name val="Arial"/>
      <family val="2"/>
    </font>
    <font>
      <sz val="10"/>
      <color indexed="8"/>
      <name val="Arial"/>
      <family val="2"/>
    </font>
    <font>
      <b/>
      <sz val="10"/>
      <color indexed="8"/>
      <name val="Arial"/>
      <family val="2"/>
    </font>
    <font>
      <b/>
      <sz val="10"/>
      <color indexed="8"/>
      <name val="Arial"/>
      <family val="2"/>
    </font>
    <font>
      <sz val="10"/>
      <color indexed="8"/>
      <name val="Arial"/>
      <family val="2"/>
    </font>
    <font>
      <b/>
      <sz val="8"/>
      <color indexed="8"/>
      <name val="Arial"/>
      <family val="2"/>
    </font>
    <font>
      <sz val="8"/>
      <color indexed="8"/>
      <name val="Arial"/>
      <family val="2"/>
    </font>
    <font>
      <sz val="10"/>
      <color indexed="8"/>
      <name val="Times New Roman"/>
      <family val="1"/>
    </font>
    <font>
      <sz val="10"/>
      <color indexed="8"/>
      <name val="Arial"/>
      <family val="2"/>
    </font>
    <font>
      <b/>
      <sz val="10"/>
      <color indexed="8"/>
      <name val="Arial"/>
      <family val="2"/>
    </font>
    <font>
      <b/>
      <u/>
      <sz val="8"/>
      <color indexed="8"/>
      <name val="Arial"/>
      <family val="2"/>
    </font>
    <font>
      <sz val="8"/>
      <color indexed="8"/>
      <name val="Arial"/>
      <family val="2"/>
    </font>
    <font>
      <b/>
      <sz val="18"/>
      <color indexed="8"/>
      <name val="Arial"/>
      <family val="2"/>
    </font>
    <font>
      <sz val="10"/>
      <color indexed="8"/>
      <name val="Arial"/>
      <family val="2"/>
    </font>
    <font>
      <b/>
      <sz val="10"/>
      <color indexed="8"/>
      <name val="Arial"/>
      <family val="2"/>
    </font>
    <font>
      <sz val="8"/>
      <color indexed="8"/>
      <name val="Times New Roman"/>
      <family val="1"/>
    </font>
    <font>
      <sz val="8"/>
      <color indexed="8"/>
      <name val="Arial"/>
      <family val="2"/>
    </font>
    <font>
      <sz val="10"/>
      <color indexed="8"/>
      <name val="Arial"/>
      <family val="2"/>
    </font>
    <font>
      <sz val="8"/>
      <color indexed="8"/>
      <name val="Arial"/>
      <family val="2"/>
    </font>
    <font>
      <sz val="10"/>
      <color indexed="8"/>
      <name val="Times New Roman"/>
      <family val="1"/>
    </font>
    <font>
      <sz val="10"/>
      <color indexed="8"/>
      <name val="Arial"/>
      <family val="2"/>
    </font>
    <font>
      <sz val="8"/>
      <color indexed="8"/>
      <name val="Arial"/>
      <family val="2"/>
    </font>
    <font>
      <b/>
      <u/>
      <sz val="10"/>
      <color indexed="8"/>
      <name val="Arial"/>
      <family val="2"/>
    </font>
    <font>
      <sz val="8"/>
      <color indexed="8"/>
      <name val="Arial"/>
      <family val="2"/>
    </font>
    <font>
      <b/>
      <sz val="10"/>
      <color indexed="8"/>
      <name val="Arial"/>
      <family val="2"/>
    </font>
    <font>
      <sz val="10"/>
      <color indexed="8"/>
      <name val="Times New Roman"/>
      <family val="1"/>
    </font>
    <font>
      <sz val="10"/>
      <color indexed="8"/>
      <name val="Arial"/>
      <family val="2"/>
    </font>
    <font>
      <sz val="8"/>
      <color indexed="8"/>
      <name val="Arial"/>
      <family val="2"/>
    </font>
    <font>
      <sz val="10"/>
      <color indexed="8"/>
      <name val="Times New Roman"/>
      <family val="1"/>
    </font>
    <font>
      <sz val="10"/>
      <color indexed="8"/>
      <name val="Arial"/>
      <family val="2"/>
    </font>
    <font>
      <sz val="8"/>
      <color indexed="8"/>
      <name val="Arial"/>
      <family val="2"/>
    </font>
    <font>
      <sz val="10"/>
      <color indexed="8"/>
      <name val="Arial"/>
      <family val="2"/>
    </font>
    <font>
      <b/>
      <sz val="10"/>
      <color indexed="8"/>
      <name val="Arial"/>
      <family val="2"/>
    </font>
    <font>
      <b/>
      <sz val="16"/>
      <color indexed="8"/>
      <name val="Arial"/>
      <family val="2"/>
    </font>
    <font>
      <sz val="10"/>
      <color indexed="8"/>
      <name val="Arial"/>
      <family val="2"/>
    </font>
    <font>
      <sz val="10"/>
      <color indexed="8"/>
      <name val="Arial"/>
      <family val="2"/>
    </font>
    <font>
      <sz val="10"/>
      <color indexed="8"/>
      <name val="Arial"/>
      <family val="2"/>
    </font>
    <font>
      <sz val="8"/>
      <color indexed="8"/>
      <name val="Times New Roman"/>
      <family val="1"/>
    </font>
    <font>
      <sz val="8"/>
      <color indexed="8"/>
      <name val="Arial"/>
      <family val="2"/>
    </font>
    <font>
      <sz val="10"/>
      <color indexed="8"/>
      <name val="Arial"/>
      <family val="2"/>
    </font>
    <font>
      <sz val="10"/>
      <color indexed="8"/>
      <name val="Arial"/>
      <family val="2"/>
    </font>
    <font>
      <sz val="10"/>
      <color indexed="8"/>
      <name val="Arial"/>
      <family val="2"/>
    </font>
    <font>
      <sz val="8"/>
      <color indexed="8"/>
      <name val="Arial"/>
      <family val="2"/>
    </font>
    <font>
      <sz val="8"/>
      <color indexed="8"/>
      <name val="Times New Roman"/>
      <family val="1"/>
    </font>
    <font>
      <sz val="10"/>
      <color indexed="8"/>
      <name val="Arial"/>
      <family val="2"/>
    </font>
    <font>
      <sz val="8"/>
      <color indexed="8"/>
      <name val="Arial"/>
      <family val="2"/>
    </font>
    <font>
      <sz val="10"/>
      <color indexed="8"/>
      <name val="Arial"/>
      <family val="2"/>
    </font>
    <font>
      <b/>
      <sz val="10"/>
      <color indexed="8"/>
      <name val="Arial"/>
      <family val="2"/>
    </font>
    <font>
      <sz val="10"/>
      <color indexed="8"/>
      <name val="Arial"/>
      <family val="2"/>
    </font>
    <font>
      <sz val="10"/>
      <color indexed="8"/>
      <name val="Arial"/>
      <family val="2"/>
    </font>
    <font>
      <sz val="8"/>
      <color indexed="8"/>
      <name val="Arial"/>
      <family val="2"/>
    </font>
    <font>
      <sz val="8"/>
      <color indexed="8"/>
      <name val="Arial"/>
      <family val="2"/>
    </font>
    <font>
      <b/>
      <sz val="8"/>
      <color indexed="8"/>
      <name val="Arial"/>
      <family val="2"/>
    </font>
    <font>
      <b/>
      <sz val="8"/>
      <color indexed="8"/>
      <name val="Arial"/>
      <family val="2"/>
    </font>
    <font>
      <sz val="10"/>
      <color indexed="8"/>
      <name val="Arial"/>
      <family val="2"/>
    </font>
    <font>
      <b/>
      <sz val="10"/>
      <color indexed="8"/>
      <name val="Arial"/>
      <family val="2"/>
    </font>
    <font>
      <sz val="8"/>
      <color indexed="8"/>
      <name val="Arial"/>
      <family val="2"/>
    </font>
    <font>
      <b/>
      <sz val="10"/>
      <color indexed="8"/>
      <name val="Arial"/>
      <family val="2"/>
    </font>
    <font>
      <sz val="8"/>
      <color indexed="8"/>
      <name val="Arial"/>
      <family val="2"/>
    </font>
    <font>
      <sz val="18"/>
      <color indexed="8"/>
      <name val="Arial"/>
      <family val="2"/>
    </font>
    <font>
      <b/>
      <sz val="10"/>
      <color indexed="8"/>
      <name val="Arial"/>
      <family val="2"/>
    </font>
    <font>
      <sz val="8"/>
      <color indexed="8"/>
      <name val="Times New Roman"/>
      <family val="1"/>
    </font>
    <font>
      <sz val="8"/>
      <color indexed="8"/>
      <name val="Times New Roman"/>
      <family val="1"/>
    </font>
    <font>
      <sz val="18"/>
      <color indexed="8"/>
      <name val="Arial"/>
      <family val="2"/>
    </font>
    <font>
      <sz val="10"/>
      <color indexed="8"/>
      <name val="Arial"/>
      <family val="2"/>
    </font>
    <font>
      <sz val="10"/>
      <color indexed="8"/>
      <name val="Arial"/>
      <family val="2"/>
    </font>
    <font>
      <b/>
      <sz val="8"/>
      <color indexed="8"/>
      <name val="Arial"/>
      <family val="2"/>
    </font>
    <font>
      <sz val="10"/>
      <color indexed="8"/>
      <name val="Arial"/>
      <family val="2"/>
    </font>
    <font>
      <b/>
      <sz val="18"/>
      <color indexed="8"/>
      <name val="Arial"/>
      <family val="2"/>
    </font>
    <font>
      <b/>
      <sz val="10"/>
      <color indexed="8"/>
      <name val="Arial"/>
      <family val="2"/>
    </font>
    <font>
      <b/>
      <sz val="10"/>
      <color indexed="8"/>
      <name val="Arial"/>
      <family val="2"/>
    </font>
    <font>
      <sz val="8"/>
      <color indexed="8"/>
      <name val="Times New Roman"/>
      <family val="1"/>
    </font>
    <font>
      <sz val="8"/>
      <color indexed="8"/>
      <name val="Arial"/>
      <family val="2"/>
    </font>
    <font>
      <b/>
      <sz val="10"/>
      <color indexed="8"/>
      <name val="Arial"/>
      <family val="2"/>
    </font>
    <font>
      <sz val="10"/>
      <color indexed="8"/>
      <name val="Arial"/>
      <family val="2"/>
    </font>
    <font>
      <sz val="10"/>
      <color indexed="8"/>
      <name val="Arial"/>
      <family val="2"/>
    </font>
    <font>
      <sz val="8"/>
      <color indexed="8"/>
      <name val="Arial"/>
      <family val="2"/>
    </font>
    <font>
      <b/>
      <sz val="10"/>
      <color indexed="8"/>
      <name val="Arial"/>
      <family val="2"/>
    </font>
    <font>
      <sz val="8"/>
      <color indexed="8"/>
      <name val="Arial"/>
      <family val="2"/>
    </font>
    <font>
      <sz val="8"/>
      <color indexed="8"/>
      <name val="Arial"/>
      <family val="2"/>
    </font>
    <font>
      <sz val="10"/>
      <color indexed="8"/>
      <name val="Arial"/>
      <family val="2"/>
    </font>
    <font>
      <sz val="8"/>
      <color indexed="8"/>
      <name val="Times New Roman"/>
      <family val="1"/>
    </font>
    <font>
      <sz val="8"/>
      <color indexed="8"/>
      <name val="Arial"/>
      <family val="2"/>
    </font>
    <font>
      <sz val="10"/>
      <color indexed="8"/>
      <name val="Arial"/>
      <family val="2"/>
    </font>
    <font>
      <sz val="8"/>
      <color indexed="8"/>
      <name val="Arial"/>
      <family val="2"/>
    </font>
    <font>
      <sz val="8"/>
      <color indexed="8"/>
      <name val="Times New Roman"/>
      <family val="1"/>
    </font>
    <font>
      <sz val="8"/>
      <color indexed="8"/>
      <name val="Arial"/>
      <family val="2"/>
    </font>
    <font>
      <sz val="10"/>
      <color indexed="8"/>
      <name val="Times New Roman"/>
      <family val="1"/>
    </font>
    <font>
      <b/>
      <u/>
      <sz val="10"/>
      <color indexed="8"/>
      <name val="Arial"/>
      <family val="2"/>
    </font>
    <font>
      <sz val="10"/>
      <color indexed="8"/>
      <name val="Arial"/>
      <family val="2"/>
    </font>
    <font>
      <sz val="10"/>
      <color indexed="8"/>
      <name val="Arial"/>
      <family val="2"/>
    </font>
    <font>
      <sz val="10"/>
      <color indexed="8"/>
      <name val="Arial"/>
      <family val="2"/>
    </font>
    <font>
      <b/>
      <sz val="8"/>
      <color indexed="8"/>
      <name val="Arial"/>
      <family val="2"/>
    </font>
    <font>
      <sz val="8"/>
      <color indexed="8"/>
      <name val="Arial"/>
      <family val="2"/>
    </font>
    <font>
      <sz val="8"/>
      <color indexed="8"/>
      <name val="Arial"/>
      <family val="2"/>
    </font>
    <font>
      <sz val="8"/>
      <color indexed="8"/>
      <name val="Times New Roman"/>
      <family val="1"/>
    </font>
    <font>
      <sz val="8"/>
      <color indexed="8"/>
      <name val="Arial"/>
      <family val="2"/>
    </font>
    <font>
      <sz val="10"/>
      <color indexed="8"/>
      <name val="Arial"/>
      <family val="2"/>
    </font>
    <font>
      <sz val="10"/>
      <color indexed="8"/>
      <name val="Arial"/>
      <family val="2"/>
    </font>
    <font>
      <sz val="10"/>
      <color indexed="8"/>
      <name val="Times New Roman"/>
      <family val="1"/>
    </font>
    <font>
      <sz val="8"/>
      <color indexed="8"/>
      <name val="Times New Roman"/>
      <family val="1"/>
    </font>
    <font>
      <sz val="10"/>
      <color indexed="8"/>
      <name val="Arial"/>
      <family val="2"/>
    </font>
    <font>
      <sz val="10"/>
      <color indexed="8"/>
      <name val="Times New Roman"/>
      <family val="1"/>
    </font>
    <font>
      <sz val="8"/>
      <color indexed="8"/>
      <name val="Arial"/>
      <family val="2"/>
    </font>
    <font>
      <sz val="8"/>
      <color indexed="8"/>
      <name val="Arial"/>
      <family val="2"/>
    </font>
    <font>
      <sz val="8"/>
      <color indexed="8"/>
      <name val="Arial"/>
      <family val="2"/>
    </font>
    <font>
      <sz val="10"/>
      <color indexed="8"/>
      <name val="Arial"/>
      <family val="2"/>
    </font>
    <font>
      <sz val="10"/>
      <color indexed="8"/>
      <name val="Times New Roman"/>
      <family val="1"/>
    </font>
    <font>
      <sz val="8"/>
      <color indexed="8"/>
      <name val="Arial"/>
      <family val="2"/>
    </font>
    <font>
      <sz val="8"/>
      <color indexed="8"/>
      <name val="Times New Roman"/>
      <family val="1"/>
    </font>
    <font>
      <b/>
      <u/>
      <sz val="8"/>
      <color indexed="8"/>
      <name val="Arial"/>
      <family val="2"/>
    </font>
    <font>
      <b/>
      <sz val="10"/>
      <color indexed="8"/>
      <name val="Arial"/>
      <family val="2"/>
    </font>
    <font>
      <sz val="8"/>
      <color indexed="8"/>
      <name val="Arial"/>
      <family val="2"/>
    </font>
    <font>
      <b/>
      <u/>
      <sz val="10"/>
      <color indexed="8"/>
      <name val="Arial"/>
      <family val="2"/>
    </font>
    <font>
      <sz val="10"/>
      <color indexed="8"/>
      <name val="Arial"/>
      <family val="2"/>
    </font>
    <font>
      <sz val="10"/>
      <color indexed="8"/>
      <name val="Times New Roman"/>
      <family val="1"/>
    </font>
    <font>
      <b/>
      <sz val="16"/>
      <color indexed="8"/>
      <name val="Arial"/>
      <family val="2"/>
    </font>
    <font>
      <sz val="10"/>
      <color indexed="8"/>
      <name val="Times New Roman"/>
      <family val="1"/>
    </font>
    <font>
      <sz val="10"/>
      <color indexed="8"/>
      <name val="Arial"/>
      <family val="2"/>
    </font>
    <font>
      <sz val="8"/>
      <color indexed="8"/>
      <name val="Arial"/>
      <family val="2"/>
    </font>
    <font>
      <b/>
      <sz val="10"/>
      <color indexed="8"/>
      <name val="Arial"/>
      <family val="2"/>
    </font>
    <font>
      <sz val="10"/>
      <color indexed="8"/>
      <name val="Arial"/>
      <family val="2"/>
    </font>
    <font>
      <b/>
      <sz val="9"/>
      <color indexed="8"/>
      <name val="Arial"/>
      <family val="2"/>
    </font>
    <font>
      <b/>
      <sz val="10"/>
      <color indexed="8"/>
      <name val="Arial"/>
      <family val="2"/>
    </font>
    <font>
      <sz val="10"/>
      <color indexed="8"/>
      <name val="Arial"/>
      <family val="2"/>
    </font>
    <font>
      <sz val="10"/>
      <color indexed="8"/>
      <name val="Arial"/>
      <family val="2"/>
    </font>
    <font>
      <sz val="8"/>
      <color indexed="8"/>
      <name val="Arial"/>
      <family val="2"/>
    </font>
    <font>
      <b/>
      <sz val="20"/>
      <color indexed="8"/>
      <name val="Arial"/>
      <family val="2"/>
    </font>
    <font>
      <sz val="10"/>
      <color indexed="8"/>
      <name val="Times New Roman"/>
      <family val="1"/>
    </font>
    <font>
      <b/>
      <sz val="10"/>
      <color indexed="8"/>
      <name val="Arial"/>
      <family val="2"/>
    </font>
    <font>
      <sz val="10"/>
      <color indexed="8"/>
      <name val="Arial"/>
      <family val="2"/>
    </font>
    <font>
      <sz val="8"/>
      <color indexed="8"/>
      <name val="Arial"/>
      <family val="2"/>
    </font>
    <font>
      <sz val="8"/>
      <color indexed="8"/>
      <name val="Times New Roman"/>
      <family val="1"/>
    </font>
    <font>
      <sz val="10"/>
      <color indexed="8"/>
      <name val="Arial"/>
      <family val="2"/>
    </font>
    <font>
      <sz val="10"/>
      <color indexed="8"/>
      <name val="Times New Roman"/>
      <family val="1"/>
    </font>
    <font>
      <sz val="10"/>
      <color indexed="8"/>
      <name val="Arial"/>
      <family val="2"/>
    </font>
    <font>
      <sz val="8"/>
      <color indexed="8"/>
      <name val="Arial"/>
      <family val="2"/>
    </font>
    <font>
      <sz val="10"/>
      <color indexed="8"/>
      <name val="Arial"/>
      <family val="2"/>
    </font>
    <font>
      <sz val="10"/>
      <color indexed="8"/>
      <name val="Arial"/>
      <family val="2"/>
    </font>
    <font>
      <b/>
      <sz val="10"/>
      <color indexed="8"/>
      <name val="Arial"/>
      <family val="2"/>
    </font>
    <font>
      <sz val="8"/>
      <color indexed="8"/>
      <name val="Arial"/>
      <family val="2"/>
    </font>
    <font>
      <b/>
      <sz val="12"/>
      <color indexed="8"/>
      <name val="Arial"/>
      <family val="2"/>
    </font>
    <font>
      <u/>
      <sz val="8"/>
      <color indexed="8"/>
      <name val="Arial"/>
      <family val="2"/>
    </font>
    <font>
      <sz val="8"/>
      <color indexed="8"/>
      <name val="Arial"/>
      <family val="2"/>
    </font>
    <font>
      <sz val="8"/>
      <color indexed="8"/>
      <name val="Arial"/>
      <family val="2"/>
    </font>
    <font>
      <b/>
      <sz val="10"/>
      <color indexed="8"/>
      <name val="Arial"/>
      <family val="2"/>
    </font>
    <font>
      <sz val="8"/>
      <color indexed="8"/>
      <name val="Arial"/>
      <family val="2"/>
    </font>
    <font>
      <sz val="8"/>
      <color indexed="8"/>
      <name val="Arial"/>
      <family val="2"/>
    </font>
    <font>
      <b/>
      <sz val="10"/>
      <color indexed="8"/>
      <name val="Arial"/>
      <family val="2"/>
    </font>
    <font>
      <b/>
      <sz val="10"/>
      <color indexed="8"/>
      <name val="Arial"/>
      <family val="2"/>
    </font>
    <font>
      <b/>
      <u/>
      <sz val="10"/>
      <color indexed="8"/>
      <name val="Arial"/>
      <family val="2"/>
    </font>
    <font>
      <sz val="8"/>
      <color indexed="8"/>
      <name val="Arial"/>
      <family val="2"/>
    </font>
    <font>
      <sz val="10"/>
      <color indexed="8"/>
      <name val="Arial"/>
      <family val="2"/>
    </font>
    <font>
      <sz val="8"/>
      <color indexed="8"/>
      <name val="Arial"/>
      <family val="2"/>
    </font>
    <font>
      <sz val="10"/>
      <color indexed="8"/>
      <name val="Arial"/>
      <family val="2"/>
    </font>
    <font>
      <sz val="10"/>
      <color indexed="8"/>
      <name val="Times New Roman"/>
      <family val="1"/>
    </font>
    <font>
      <sz val="10"/>
      <color indexed="8"/>
      <name val="Arial"/>
      <family val="2"/>
    </font>
    <font>
      <b/>
      <sz val="10"/>
      <color indexed="8"/>
      <name val="Arial"/>
      <family val="2"/>
    </font>
    <font>
      <sz val="10"/>
      <color indexed="8"/>
      <name val="Times New Roman"/>
      <family val="1"/>
    </font>
    <font>
      <b/>
      <sz val="10"/>
      <color indexed="8"/>
      <name val="Arial"/>
      <family val="2"/>
    </font>
    <font>
      <b/>
      <sz val="10"/>
      <color indexed="8"/>
      <name val="Arial"/>
      <family val="2"/>
    </font>
    <font>
      <sz val="10"/>
      <color indexed="8"/>
      <name val="Times New Roman"/>
      <family val="1"/>
    </font>
    <font>
      <sz val="10"/>
      <color indexed="8"/>
      <name val="Arial"/>
      <family val="2"/>
    </font>
    <font>
      <b/>
      <sz val="14"/>
      <color indexed="8"/>
      <name val="Arial"/>
      <family val="2"/>
    </font>
    <font>
      <sz val="10"/>
      <color indexed="8"/>
      <name val="Arial"/>
      <family val="2"/>
    </font>
    <font>
      <sz val="10"/>
      <color indexed="8"/>
      <name val="Arial"/>
      <family val="2"/>
    </font>
    <font>
      <sz val="8"/>
      <color indexed="8"/>
      <name val="Arial"/>
      <family val="2"/>
    </font>
    <font>
      <sz val="10"/>
      <color indexed="8"/>
      <name val="Arial"/>
      <family val="2"/>
    </font>
    <font>
      <b/>
      <sz val="20"/>
      <color indexed="8"/>
      <name val="Arial"/>
      <family val="2"/>
    </font>
    <font>
      <sz val="8"/>
      <color indexed="8"/>
      <name val="Arial"/>
      <family val="2"/>
    </font>
    <font>
      <sz val="10"/>
      <color indexed="8"/>
      <name val="Arial"/>
      <family val="2"/>
    </font>
    <font>
      <b/>
      <sz val="9"/>
      <color indexed="8"/>
      <name val="Arial"/>
      <family val="2"/>
    </font>
    <font>
      <sz val="10"/>
      <color indexed="8"/>
      <name val="Arial"/>
      <family val="2"/>
    </font>
    <font>
      <sz val="10"/>
      <color indexed="8"/>
      <name val="Arial"/>
      <family val="2"/>
    </font>
    <font>
      <sz val="8"/>
      <color indexed="8"/>
      <name val="Arial"/>
      <family val="2"/>
    </font>
    <font>
      <sz val="8"/>
      <color indexed="8"/>
      <name val="Times New Roman"/>
      <family val="1"/>
    </font>
    <font>
      <sz val="10"/>
      <color indexed="8"/>
      <name val="Arial"/>
      <family val="2"/>
    </font>
    <font>
      <sz val="8"/>
      <color indexed="8"/>
      <name val="Arial"/>
      <family val="2"/>
    </font>
    <font>
      <b/>
      <sz val="8"/>
      <color indexed="8"/>
      <name val="Arial"/>
      <family val="2"/>
    </font>
    <font>
      <b/>
      <sz val="12"/>
      <color indexed="8"/>
      <name val="Arial"/>
      <family val="2"/>
    </font>
    <font>
      <sz val="10"/>
      <color indexed="8"/>
      <name val="Arial"/>
      <family val="2"/>
    </font>
    <font>
      <sz val="8"/>
      <color indexed="8"/>
      <name val="Arial"/>
      <family val="2"/>
    </font>
    <font>
      <sz val="18"/>
      <color indexed="8"/>
      <name val="Arial"/>
      <family val="2"/>
    </font>
    <font>
      <sz val="10"/>
      <color indexed="8"/>
      <name val="Arial"/>
      <family val="2"/>
    </font>
    <font>
      <b/>
      <sz val="18"/>
      <color indexed="8"/>
      <name val="Arial"/>
      <family val="2"/>
    </font>
    <font>
      <sz val="10"/>
      <color indexed="8"/>
      <name val="Arial"/>
      <family val="2"/>
    </font>
    <font>
      <sz val="8"/>
      <color indexed="8"/>
      <name val="Arial"/>
      <family val="2"/>
    </font>
    <font>
      <sz val="18"/>
      <color indexed="8"/>
      <name val="Arial"/>
      <family val="2"/>
    </font>
    <font>
      <sz val="10"/>
      <color indexed="8"/>
      <name val="Arial"/>
      <family val="2"/>
    </font>
    <font>
      <sz val="10"/>
      <color indexed="8"/>
      <name val="Times New Roman"/>
      <family val="1"/>
    </font>
    <font>
      <sz val="10"/>
      <color indexed="8"/>
      <name val="Times New Roman"/>
      <family val="1"/>
    </font>
    <font>
      <sz val="10"/>
      <color indexed="8"/>
      <name val="Arial"/>
      <family val="2"/>
    </font>
    <font>
      <b/>
      <sz val="10"/>
      <name val="Arial"/>
      <family val="2"/>
    </font>
    <font>
      <sz val="10"/>
      <name val="Arial"/>
      <family val="2"/>
    </font>
  </fonts>
  <fills count="10">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9"/>
        <bgColor indexed="64"/>
      </patternFill>
    </fill>
    <fill>
      <patternFill patternType="gray125">
        <bgColor indexed="22"/>
      </patternFill>
    </fill>
    <fill>
      <patternFill patternType="gray125">
        <bgColor indexed="55"/>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45">
    <border>
      <left/>
      <right/>
      <top/>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02">
    <xf numFmtId="0" fontId="0" fillId="0" borderId="0" xfId="0" applyAlignment="1">
      <alignment wrapText="1"/>
    </xf>
    <xf numFmtId="0" fontId="2" fillId="2" borderId="1" xfId="0" applyFont="1" applyFill="1" applyBorder="1" applyAlignment="1">
      <alignment horizontal="center"/>
    </xf>
    <xf numFmtId="2" fontId="3" fillId="0" borderId="2" xfId="0" applyNumberFormat="1" applyFont="1" applyBorder="1"/>
    <xf numFmtId="0" fontId="4" fillId="0" borderId="3" xfId="0" applyFont="1" applyBorder="1" applyAlignment="1">
      <alignment vertical="center"/>
    </xf>
    <xf numFmtId="0" fontId="5" fillId="0" borderId="0" xfId="0" applyFont="1"/>
    <xf numFmtId="0" fontId="6" fillId="0" borderId="0" xfId="0" applyFont="1"/>
    <xf numFmtId="164" fontId="7" fillId="0" borderId="0" xfId="0" applyNumberFormat="1" applyFont="1" applyAlignment="1">
      <alignment horizontal="left"/>
    </xf>
    <xf numFmtId="0" fontId="9" fillId="0" borderId="0" xfId="0" applyFont="1" applyAlignment="1">
      <alignment vertical="top" wrapText="1"/>
    </xf>
    <xf numFmtId="0" fontId="10" fillId="0" borderId="4" xfId="0" applyFont="1" applyBorder="1"/>
    <xf numFmtId="0" fontId="11" fillId="2" borderId="5" xfId="0" applyFont="1" applyFill="1" applyBorder="1" applyAlignment="1">
      <alignment horizontal="center" wrapText="1"/>
    </xf>
    <xf numFmtId="164" fontId="12" fillId="0" borderId="0" xfId="0" applyNumberFormat="1" applyFont="1" applyAlignment="1">
      <alignment horizontal="left" vertical="top" wrapText="1"/>
    </xf>
    <xf numFmtId="164" fontId="13" fillId="0" borderId="6" xfId="0" applyNumberFormat="1" applyFont="1" applyBorder="1"/>
    <xf numFmtId="0" fontId="14" fillId="3" borderId="7" xfId="0" applyFont="1" applyFill="1" applyBorder="1"/>
    <xf numFmtId="164" fontId="15" fillId="0" borderId="8" xfId="0" applyNumberFormat="1" applyFont="1" applyBorder="1"/>
    <xf numFmtId="0" fontId="16" fillId="4" borderId="9" xfId="0" applyFont="1" applyFill="1" applyBorder="1"/>
    <xf numFmtId="164" fontId="17" fillId="0" borderId="10" xfId="0" applyNumberFormat="1" applyFont="1" applyBorder="1"/>
    <xf numFmtId="0" fontId="18" fillId="0" borderId="11" xfId="0" applyFont="1" applyBorder="1" applyAlignment="1">
      <alignment horizontal="center"/>
    </xf>
    <xf numFmtId="0" fontId="19" fillId="0" borderId="0" xfId="0" applyFont="1"/>
    <xf numFmtId="0" fontId="20" fillId="2" borderId="5" xfId="0" applyFont="1" applyFill="1" applyBorder="1" applyAlignment="1">
      <alignment horizontal="center" wrapText="1"/>
    </xf>
    <xf numFmtId="0" fontId="21" fillId="0" borderId="12" xfId="0" applyFont="1" applyBorder="1" applyAlignment="1">
      <alignment horizontal="left"/>
    </xf>
    <xf numFmtId="0" fontId="23" fillId="0" borderId="0" xfId="0" applyFont="1" applyAlignment="1">
      <alignment horizontal="right"/>
    </xf>
    <xf numFmtId="164" fontId="24" fillId="0" borderId="0" xfId="0" applyNumberFormat="1" applyFont="1" applyAlignment="1">
      <alignment horizontal="left"/>
    </xf>
    <xf numFmtId="0" fontId="25" fillId="0" borderId="13" xfId="0" applyFont="1" applyBorder="1"/>
    <xf numFmtId="0" fontId="27" fillId="0" borderId="14" xfId="0" applyFont="1" applyBorder="1"/>
    <xf numFmtId="164" fontId="28" fillId="0" borderId="0" xfId="0" applyNumberFormat="1" applyFont="1" applyAlignment="1">
      <alignment horizontal="left" vertical="top" wrapText="1" readingOrder="1"/>
    </xf>
    <xf numFmtId="164" fontId="29" fillId="0" borderId="15" xfId="0" applyNumberFormat="1" applyFont="1" applyBorder="1"/>
    <xf numFmtId="164" fontId="31" fillId="5" borderId="10" xfId="0" applyNumberFormat="1" applyFont="1" applyFill="1" applyBorder="1"/>
    <xf numFmtId="0" fontId="32" fillId="0" borderId="0" xfId="0" applyFont="1" applyAlignment="1">
      <alignment horizontal="center"/>
    </xf>
    <xf numFmtId="0" fontId="33" fillId="3" borderId="10" xfId="0" applyFont="1" applyFill="1" applyBorder="1"/>
    <xf numFmtId="0" fontId="34" fillId="0" borderId="16" xfId="0" applyFont="1" applyBorder="1"/>
    <xf numFmtId="164" fontId="35" fillId="3" borderId="8" xfId="0" applyNumberFormat="1" applyFont="1" applyFill="1" applyBorder="1"/>
    <xf numFmtId="0" fontId="36" fillId="0" borderId="0" xfId="0" applyFont="1" applyAlignment="1">
      <alignment horizontal="center"/>
    </xf>
    <xf numFmtId="0" fontId="37" fillId="0" borderId="0" xfId="0" applyFont="1" applyAlignment="1">
      <alignment horizontal="center"/>
    </xf>
    <xf numFmtId="164" fontId="38" fillId="0" borderId="0" xfId="0" applyNumberFormat="1" applyFont="1"/>
    <xf numFmtId="0" fontId="42" fillId="0" borderId="3" xfId="0" applyFont="1" applyBorder="1"/>
    <xf numFmtId="10" fontId="45" fillId="2" borderId="17" xfId="0" applyNumberFormat="1" applyFont="1" applyFill="1" applyBorder="1"/>
    <xf numFmtId="164" fontId="46" fillId="3" borderId="18" xfId="0" applyNumberFormat="1" applyFont="1" applyFill="1" applyBorder="1"/>
    <xf numFmtId="0" fontId="47" fillId="0" borderId="19" xfId="0" applyFont="1" applyBorder="1" applyAlignment="1">
      <alignment horizontal="center"/>
    </xf>
    <xf numFmtId="0" fontId="48" fillId="0" borderId="16" xfId="0" applyFont="1" applyBorder="1"/>
    <xf numFmtId="164" fontId="49" fillId="0" borderId="13" xfId="0" applyNumberFormat="1" applyFont="1" applyBorder="1"/>
    <xf numFmtId="164" fontId="50" fillId="0" borderId="2" xfId="0" applyNumberFormat="1" applyFont="1" applyBorder="1"/>
    <xf numFmtId="164" fontId="51" fillId="0" borderId="20" xfId="0" applyNumberFormat="1" applyFont="1" applyBorder="1"/>
    <xf numFmtId="0" fontId="52" fillId="0" borderId="0" xfId="0" applyFont="1" applyAlignment="1">
      <alignment horizontal="left" wrapText="1"/>
    </xf>
    <xf numFmtId="0" fontId="53" fillId="0" borderId="21" xfId="0" applyFont="1" applyBorder="1"/>
    <xf numFmtId="0" fontId="54" fillId="0" borderId="22" xfId="0" applyFont="1" applyBorder="1"/>
    <xf numFmtId="0" fontId="55" fillId="0" borderId="23" xfId="0" applyFont="1" applyBorder="1"/>
    <xf numFmtId="0" fontId="56" fillId="2" borderId="24" xfId="0" applyFont="1" applyFill="1" applyBorder="1" applyAlignment="1">
      <alignment horizontal="center"/>
    </xf>
    <xf numFmtId="164" fontId="57" fillId="0" borderId="25" xfId="0" applyNumberFormat="1" applyFont="1" applyBorder="1"/>
    <xf numFmtId="0" fontId="58" fillId="0" borderId="26" xfId="0" applyFont="1" applyBorder="1"/>
    <xf numFmtId="0" fontId="59" fillId="2" borderId="1" xfId="0" applyFont="1" applyFill="1" applyBorder="1" applyAlignment="1">
      <alignment horizontal="center"/>
    </xf>
    <xf numFmtId="0" fontId="60" fillId="0" borderId="1" xfId="0" applyFont="1" applyBorder="1"/>
    <xf numFmtId="0" fontId="61" fillId="4" borderId="9" xfId="0" applyFont="1" applyFill="1" applyBorder="1" applyAlignment="1">
      <alignment horizontal="center"/>
    </xf>
    <xf numFmtId="164" fontId="62" fillId="0" borderId="27" xfId="0" applyNumberFormat="1" applyFont="1" applyBorder="1"/>
    <xf numFmtId="0" fontId="63" fillId="3" borderId="10" xfId="0" applyFont="1" applyFill="1" applyBorder="1"/>
    <xf numFmtId="0" fontId="64" fillId="6" borderId="10" xfId="0" applyFont="1" applyFill="1" applyBorder="1"/>
    <xf numFmtId="164" fontId="66" fillId="0" borderId="13" xfId="0" applyNumberFormat="1" applyFont="1" applyBorder="1"/>
    <xf numFmtId="0" fontId="69" fillId="0" borderId="0" xfId="0" applyFont="1"/>
    <xf numFmtId="164" fontId="70" fillId="5" borderId="10" xfId="0" applyNumberFormat="1" applyFont="1" applyFill="1" applyBorder="1"/>
    <xf numFmtId="0" fontId="71" fillId="2" borderId="28" xfId="0" applyFont="1" applyFill="1" applyBorder="1" applyAlignment="1">
      <alignment horizontal="center" wrapText="1"/>
    </xf>
    <xf numFmtId="0" fontId="76" fillId="0" borderId="2" xfId="0" applyFont="1" applyBorder="1"/>
    <xf numFmtId="164" fontId="78" fillId="0" borderId="27" xfId="0" applyNumberFormat="1" applyFont="1" applyBorder="1"/>
    <xf numFmtId="0" fontId="79" fillId="0" borderId="2" xfId="0" applyFont="1" applyBorder="1"/>
    <xf numFmtId="0" fontId="80" fillId="0" borderId="12" xfId="0" applyFont="1" applyBorder="1" applyAlignment="1">
      <alignment horizontal="left"/>
    </xf>
    <xf numFmtId="0" fontId="81" fillId="0" borderId="14" xfId="0" applyFont="1" applyBorder="1" applyAlignment="1">
      <alignment horizontal="right" vertical="top" wrapText="1"/>
    </xf>
    <xf numFmtId="164" fontId="82" fillId="2" borderId="10" xfId="0" applyNumberFormat="1" applyFont="1" applyFill="1" applyBorder="1"/>
    <xf numFmtId="0" fontId="83" fillId="0" borderId="14" xfId="0" applyFont="1" applyBorder="1" applyAlignment="1">
      <alignment horizontal="center"/>
    </xf>
    <xf numFmtId="164" fontId="84" fillId="0" borderId="0" xfId="0" applyNumberFormat="1" applyFont="1" applyAlignment="1">
      <alignment horizontal="center" vertical="top"/>
    </xf>
    <xf numFmtId="164" fontId="86" fillId="0" borderId="0" xfId="0" applyNumberFormat="1" applyFont="1" applyAlignment="1">
      <alignment horizontal="left" vertical="top" wrapText="1" readingOrder="1"/>
    </xf>
    <xf numFmtId="164" fontId="88" fillId="0" borderId="15" xfId="0" applyNumberFormat="1" applyFont="1" applyBorder="1"/>
    <xf numFmtId="164" fontId="89" fillId="0" borderId="9" xfId="0" applyNumberFormat="1" applyFont="1" applyBorder="1"/>
    <xf numFmtId="0" fontId="90" fillId="3" borderId="18" xfId="0" applyFont="1" applyFill="1" applyBorder="1"/>
    <xf numFmtId="164" fontId="91" fillId="0" borderId="14" xfId="0" applyNumberFormat="1" applyFont="1" applyBorder="1"/>
    <xf numFmtId="164" fontId="92" fillId="0" borderId="16" xfId="0" applyNumberFormat="1" applyFont="1" applyBorder="1"/>
    <xf numFmtId="10" fontId="93" fillId="2" borderId="29" xfId="0" applyNumberFormat="1" applyFont="1" applyFill="1" applyBorder="1"/>
    <xf numFmtId="0" fontId="94" fillId="0" borderId="30" xfId="0" applyFont="1" applyBorder="1" applyAlignment="1">
      <alignment horizontal="right"/>
    </xf>
    <xf numFmtId="0" fontId="95" fillId="0" borderId="0" xfId="0" applyFont="1" applyAlignment="1">
      <alignment horizontal="left"/>
    </xf>
    <xf numFmtId="0" fontId="97" fillId="0" borderId="23" xfId="0" applyFont="1" applyBorder="1" applyAlignment="1">
      <alignment horizontal="right"/>
    </xf>
    <xf numFmtId="164" fontId="98" fillId="0" borderId="14" xfId="0" applyNumberFormat="1" applyFont="1" applyBorder="1"/>
    <xf numFmtId="0" fontId="99" fillId="0" borderId="30" xfId="0" applyFont="1" applyBorder="1"/>
    <xf numFmtId="164" fontId="100" fillId="0" borderId="31" xfId="0" applyNumberFormat="1" applyFont="1" applyBorder="1"/>
    <xf numFmtId="0" fontId="101" fillId="0" borderId="0" xfId="0" applyFont="1" applyAlignment="1">
      <alignment horizontal="right" vertical="top" wrapText="1"/>
    </xf>
    <xf numFmtId="2" fontId="103" fillId="0" borderId="16" xfId="0" applyNumberFormat="1" applyFont="1" applyBorder="1"/>
    <xf numFmtId="0" fontId="104" fillId="0" borderId="0" xfId="0" applyFont="1" applyAlignment="1">
      <alignment horizontal="left" vertical="top" wrapText="1"/>
    </xf>
    <xf numFmtId="0" fontId="106" fillId="0" borderId="3" xfId="0" applyFont="1" applyBorder="1"/>
    <xf numFmtId="0" fontId="107" fillId="2" borderId="5" xfId="0" applyFont="1" applyFill="1" applyBorder="1" applyAlignment="1">
      <alignment horizontal="center"/>
    </xf>
    <xf numFmtId="0" fontId="109" fillId="0" borderId="32" xfId="0" applyFont="1" applyBorder="1" applyAlignment="1">
      <alignment horizontal="left"/>
    </xf>
    <xf numFmtId="0" fontId="110" fillId="0" borderId="12" xfId="0" applyFont="1" applyBorder="1" applyAlignment="1">
      <alignment vertical="center"/>
    </xf>
    <xf numFmtId="0" fontId="112" fillId="0" borderId="14" xfId="0" applyFont="1" applyBorder="1"/>
    <xf numFmtId="164" fontId="113" fillId="0" borderId="0" xfId="0" applyNumberFormat="1" applyFont="1"/>
    <xf numFmtId="0" fontId="114" fillId="2" borderId="24" xfId="0" applyFont="1" applyFill="1" applyBorder="1" applyAlignment="1">
      <alignment horizontal="center"/>
    </xf>
    <xf numFmtId="0" fontId="115" fillId="0" borderId="3" xfId="0" applyFont="1" applyBorder="1"/>
    <xf numFmtId="0" fontId="116" fillId="0" borderId="0" xfId="0" applyFont="1" applyAlignment="1">
      <alignment horizontal="right"/>
    </xf>
    <xf numFmtId="0" fontId="117" fillId="3" borderId="7" xfId="0" applyFont="1" applyFill="1" applyBorder="1"/>
    <xf numFmtId="0" fontId="118" fillId="2" borderId="22" xfId="0" applyFont="1" applyFill="1" applyBorder="1" applyAlignment="1">
      <alignment horizontal="center"/>
    </xf>
    <xf numFmtId="0" fontId="119" fillId="0" borderId="3" xfId="0" applyFont="1" applyBorder="1" applyAlignment="1">
      <alignment vertical="top" wrapText="1"/>
    </xf>
    <xf numFmtId="164" fontId="121" fillId="0" borderId="14" xfId="0" applyNumberFormat="1" applyFont="1" applyBorder="1"/>
    <xf numFmtId="0" fontId="123" fillId="0" borderId="0" xfId="0" applyFont="1" applyAlignment="1">
      <alignment vertical="center"/>
    </xf>
    <xf numFmtId="164" fontId="124" fillId="2" borderId="10" xfId="0" applyNumberFormat="1" applyFont="1" applyFill="1" applyBorder="1"/>
    <xf numFmtId="164" fontId="125" fillId="0" borderId="33" xfId="0" applyNumberFormat="1" applyFont="1" applyBorder="1"/>
    <xf numFmtId="164" fontId="126" fillId="0" borderId="0" xfId="0" applyNumberFormat="1" applyFont="1"/>
    <xf numFmtId="0" fontId="128" fillId="0" borderId="11" xfId="0" applyFont="1" applyBorder="1"/>
    <xf numFmtId="10" fontId="130" fillId="0" borderId="0" xfId="0" applyNumberFormat="1" applyFont="1" applyAlignment="1">
      <alignment horizontal="center"/>
    </xf>
    <xf numFmtId="0" fontId="132" fillId="0" borderId="3" xfId="0" applyFont="1" applyBorder="1"/>
    <xf numFmtId="0" fontId="133" fillId="0" borderId="0" xfId="0" applyFont="1" applyAlignment="1">
      <alignment vertical="top" wrapText="1"/>
    </xf>
    <xf numFmtId="164" fontId="134" fillId="0" borderId="13" xfId="0" applyNumberFormat="1" applyFont="1" applyBorder="1"/>
    <xf numFmtId="0" fontId="135" fillId="0" borderId="34" xfId="0" applyFont="1" applyBorder="1" applyAlignment="1">
      <alignment horizontal="center"/>
    </xf>
    <xf numFmtId="0" fontId="136" fillId="0" borderId="12" xfId="0" applyFont="1" applyBorder="1" applyAlignment="1">
      <alignment horizontal="left"/>
    </xf>
    <xf numFmtId="0" fontId="137" fillId="0" borderId="35" xfId="0" applyFont="1" applyBorder="1"/>
    <xf numFmtId="0" fontId="138" fillId="3" borderId="18" xfId="0" applyFont="1" applyFill="1" applyBorder="1"/>
    <xf numFmtId="0" fontId="139" fillId="0" borderId="0" xfId="0" applyFont="1" applyAlignment="1">
      <alignment wrapText="1"/>
    </xf>
    <xf numFmtId="0" fontId="141" fillId="0" borderId="3" xfId="0" applyFont="1" applyBorder="1"/>
    <xf numFmtId="0" fontId="142" fillId="0" borderId="0" xfId="0" applyFont="1" applyAlignment="1">
      <alignment horizontal="center"/>
    </xf>
    <xf numFmtId="164" fontId="143" fillId="0" borderId="20" xfId="0" applyNumberFormat="1" applyFont="1" applyBorder="1"/>
    <xf numFmtId="164" fontId="144" fillId="0" borderId="14" xfId="0" applyNumberFormat="1" applyFont="1" applyBorder="1"/>
    <xf numFmtId="0" fontId="145" fillId="0" borderId="12" xfId="0" applyFont="1" applyBorder="1"/>
    <xf numFmtId="0" fontId="146" fillId="4" borderId="20" xfId="0" applyFont="1" applyFill="1" applyBorder="1" applyAlignment="1">
      <alignment horizontal="center"/>
    </xf>
    <xf numFmtId="0" fontId="147" fillId="4" borderId="9" xfId="0" applyFont="1" applyFill="1" applyBorder="1"/>
    <xf numFmtId="164" fontId="148" fillId="2" borderId="7" xfId="0" applyNumberFormat="1" applyFont="1" applyFill="1" applyBorder="1"/>
    <xf numFmtId="0" fontId="149" fillId="2" borderId="24" xfId="0" applyFont="1" applyFill="1" applyBorder="1" applyAlignment="1">
      <alignment horizontal="center" wrapText="1"/>
    </xf>
    <xf numFmtId="164" fontId="150" fillId="0" borderId="6" xfId="0" applyNumberFormat="1" applyFont="1" applyBorder="1"/>
    <xf numFmtId="0" fontId="152" fillId="2" borderId="10" xfId="0" applyFont="1" applyFill="1" applyBorder="1"/>
    <xf numFmtId="0" fontId="153" fillId="0" borderId="36" xfId="0" applyFont="1" applyBorder="1"/>
    <xf numFmtId="0" fontId="155" fillId="4" borderId="9" xfId="0" applyFont="1" applyFill="1" applyBorder="1"/>
    <xf numFmtId="0" fontId="157" fillId="3" borderId="10" xfId="0" applyFont="1" applyFill="1" applyBorder="1"/>
    <xf numFmtId="164" fontId="158" fillId="3" borderId="10" xfId="0" applyNumberFormat="1" applyFont="1" applyFill="1" applyBorder="1"/>
    <xf numFmtId="0" fontId="159" fillId="0" borderId="0" xfId="0" applyFont="1" applyAlignment="1">
      <alignment horizontal="left" wrapText="1"/>
    </xf>
    <xf numFmtId="0" fontId="160" fillId="4" borderId="9" xfId="0" applyFont="1" applyFill="1" applyBorder="1"/>
    <xf numFmtId="164" fontId="162" fillId="0" borderId="37" xfId="0" applyNumberFormat="1" applyFont="1" applyBorder="1"/>
    <xf numFmtId="164" fontId="163" fillId="3" borderId="8" xfId="0" applyNumberFormat="1" applyFont="1" applyFill="1" applyBorder="1"/>
    <xf numFmtId="0" fontId="164" fillId="0" borderId="9" xfId="0" applyFont="1" applyBorder="1"/>
    <xf numFmtId="164" fontId="165" fillId="3" borderId="10" xfId="0" applyNumberFormat="1" applyFont="1" applyFill="1" applyBorder="1"/>
    <xf numFmtId="0" fontId="166" fillId="2" borderId="5" xfId="0" applyFont="1" applyFill="1" applyBorder="1" applyAlignment="1">
      <alignment horizontal="center"/>
    </xf>
    <xf numFmtId="0" fontId="167" fillId="0" borderId="0" xfId="0" applyFont="1" applyAlignment="1">
      <alignment horizontal="right"/>
    </xf>
    <xf numFmtId="0" fontId="168" fillId="2" borderId="10" xfId="0" applyFont="1" applyFill="1" applyBorder="1"/>
    <xf numFmtId="0" fontId="169" fillId="2" borderId="24" xfId="0" applyFont="1" applyFill="1" applyBorder="1" applyAlignment="1">
      <alignment horizontal="center" wrapText="1"/>
    </xf>
    <xf numFmtId="164" fontId="170" fillId="0" borderId="31" xfId="0" applyNumberFormat="1" applyFont="1" applyBorder="1"/>
    <xf numFmtId="0" fontId="171" fillId="0" borderId="14" xfId="0" applyFont="1" applyBorder="1" applyAlignment="1">
      <alignment horizontal="center"/>
    </xf>
    <xf numFmtId="164" fontId="172" fillId="3" borderId="18" xfId="0" applyNumberFormat="1" applyFont="1" applyFill="1" applyBorder="1"/>
    <xf numFmtId="10" fontId="175" fillId="0" borderId="0" xfId="0" applyNumberFormat="1" applyFont="1" applyAlignment="1">
      <alignment horizontal="center"/>
    </xf>
    <xf numFmtId="0" fontId="176" fillId="0" borderId="0" xfId="0" applyFont="1"/>
    <xf numFmtId="10" fontId="177" fillId="2" borderId="29" xfId="0" applyNumberFormat="1" applyFont="1" applyFill="1" applyBorder="1"/>
    <xf numFmtId="0" fontId="178" fillId="0" borderId="0" xfId="0" applyFont="1" applyAlignment="1">
      <alignment horizontal="center"/>
    </xf>
    <xf numFmtId="164" fontId="180" fillId="0" borderId="25" xfId="0" applyNumberFormat="1" applyFont="1" applyBorder="1"/>
    <xf numFmtId="0" fontId="181" fillId="4" borderId="9" xfId="0" applyFont="1" applyFill="1" applyBorder="1" applyAlignment="1">
      <alignment horizontal="center"/>
    </xf>
    <xf numFmtId="0" fontId="182" fillId="0" borderId="19" xfId="0" applyFont="1" applyBorder="1" applyAlignment="1">
      <alignment horizontal="center"/>
    </xf>
    <xf numFmtId="0" fontId="184" fillId="0" borderId="32" xfId="0" applyFont="1" applyBorder="1"/>
    <xf numFmtId="0" fontId="187" fillId="0" borderId="3" xfId="0" applyFont="1" applyBorder="1" applyAlignment="1">
      <alignment horizontal="center"/>
    </xf>
    <xf numFmtId="0" fontId="188" fillId="3" borderId="10" xfId="0" applyFont="1" applyFill="1" applyBorder="1"/>
    <xf numFmtId="0" fontId="189" fillId="2" borderId="28" xfId="0" applyFont="1" applyFill="1" applyBorder="1" applyAlignment="1">
      <alignment horizontal="center"/>
    </xf>
    <xf numFmtId="164" fontId="191" fillId="0" borderId="10" xfId="0" applyNumberFormat="1" applyFont="1" applyBorder="1"/>
    <xf numFmtId="0" fontId="193" fillId="2" borderId="28" xfId="0" applyFont="1" applyFill="1" applyBorder="1" applyAlignment="1">
      <alignment horizontal="center"/>
    </xf>
    <xf numFmtId="164" fontId="194" fillId="0" borderId="0" xfId="0" applyNumberFormat="1" applyFont="1" applyAlignment="1">
      <alignment horizontal="left" vertical="top" wrapText="1"/>
    </xf>
    <xf numFmtId="164" fontId="195" fillId="4" borderId="20" xfId="0" applyNumberFormat="1" applyFont="1" applyFill="1" applyBorder="1"/>
    <xf numFmtId="0" fontId="196" fillId="3" borderId="8" xfId="0" applyFont="1" applyFill="1" applyBorder="1"/>
    <xf numFmtId="164" fontId="197" fillId="0" borderId="0" xfId="0" applyNumberFormat="1" applyFont="1"/>
    <xf numFmtId="0" fontId="198" fillId="0" borderId="38" xfId="0" applyFont="1" applyBorder="1"/>
    <xf numFmtId="0" fontId="199" fillId="0" borderId="39" xfId="0" applyFont="1" applyBorder="1"/>
    <xf numFmtId="0" fontId="200" fillId="0" borderId="0" xfId="0" applyFont="1"/>
    <xf numFmtId="0" fontId="201" fillId="0" borderId="0" xfId="0" applyFont="1" applyAlignment="1">
      <alignment vertical="top" wrapText="1"/>
    </xf>
    <xf numFmtId="0" fontId="202" fillId="0" borderId="0" xfId="0" applyFont="1" applyAlignment="1">
      <alignment horizontal="right"/>
    </xf>
    <xf numFmtId="164" fontId="203" fillId="0" borderId="20" xfId="0" applyNumberFormat="1" applyFont="1" applyBorder="1"/>
    <xf numFmtId="0" fontId="204" fillId="0" borderId="0" xfId="0" applyFont="1" applyAlignment="1">
      <alignment horizontal="center"/>
    </xf>
    <xf numFmtId="0" fontId="205" fillId="0" borderId="0" xfId="0" applyFont="1"/>
    <xf numFmtId="0" fontId="206" fillId="0" borderId="21" xfId="0" applyFont="1" applyBorder="1"/>
    <xf numFmtId="0" fontId="207" fillId="0" borderId="3" xfId="0" applyFont="1" applyBorder="1" applyAlignment="1">
      <alignment horizontal="left"/>
    </xf>
    <xf numFmtId="0" fontId="208" fillId="0" borderId="16" xfId="0" applyFont="1" applyBorder="1"/>
    <xf numFmtId="164" fontId="209" fillId="0" borderId="12" xfId="0" applyNumberFormat="1" applyFont="1" applyBorder="1"/>
    <xf numFmtId="0" fontId="210" fillId="4" borderId="20" xfId="0" applyFont="1" applyFill="1" applyBorder="1" applyAlignment="1">
      <alignment horizontal="center"/>
    </xf>
    <xf numFmtId="0" fontId="211" fillId="0" borderId="13" xfId="0" applyFont="1" applyBorder="1"/>
    <xf numFmtId="0" fontId="212" fillId="2" borderId="40" xfId="0" applyFont="1" applyFill="1" applyBorder="1" applyAlignment="1">
      <alignment horizontal="center"/>
    </xf>
    <xf numFmtId="0" fontId="214" fillId="0" borderId="0" xfId="0" applyFont="1" applyAlignment="1">
      <alignment horizontal="left"/>
    </xf>
    <xf numFmtId="0" fontId="215" fillId="0" borderId="0" xfId="0" applyFont="1" applyAlignment="1">
      <alignment wrapText="1"/>
    </xf>
    <xf numFmtId="0" fontId="216" fillId="0" borderId="0" xfId="0" applyFont="1" applyAlignment="1">
      <alignment vertical="top" wrapText="1"/>
    </xf>
    <xf numFmtId="10" fontId="217" fillId="0" borderId="9" xfId="0" applyNumberFormat="1" applyFont="1" applyBorder="1"/>
    <xf numFmtId="0" fontId="218" fillId="0" borderId="1" xfId="0" applyFont="1" applyBorder="1"/>
    <xf numFmtId="0" fontId="219" fillId="0" borderId="12" xfId="0" applyFont="1" applyBorder="1"/>
    <xf numFmtId="164" fontId="221" fillId="4" borderId="20" xfId="0" applyNumberFormat="1" applyFont="1" applyFill="1" applyBorder="1"/>
    <xf numFmtId="0" fontId="222" fillId="0" borderId="39" xfId="0" applyFont="1" applyBorder="1" applyAlignment="1">
      <alignment horizontal="right"/>
    </xf>
    <xf numFmtId="164" fontId="224" fillId="2" borderId="7" xfId="0" applyNumberFormat="1" applyFont="1" applyFill="1" applyBorder="1"/>
    <xf numFmtId="164" fontId="227" fillId="0" borderId="0" xfId="0" applyNumberFormat="1" applyFont="1"/>
    <xf numFmtId="0" fontId="228" fillId="0" borderId="3" xfId="0" applyFont="1" applyBorder="1" applyAlignment="1">
      <alignment vertical="top" wrapText="1"/>
    </xf>
    <xf numFmtId="0" fontId="229" fillId="0" borderId="30" xfId="0" applyFont="1" applyBorder="1" applyAlignment="1">
      <alignment horizontal="right"/>
    </xf>
    <xf numFmtId="0" fontId="230" fillId="0" borderId="0" xfId="0" applyFont="1" applyAlignment="1">
      <alignment horizontal="left" vertical="top"/>
    </xf>
    <xf numFmtId="10" fontId="232" fillId="0" borderId="0" xfId="0" applyNumberFormat="1" applyFont="1"/>
    <xf numFmtId="0" fontId="233" fillId="0" borderId="20" xfId="0" applyFont="1" applyBorder="1"/>
    <xf numFmtId="0" fontId="234" fillId="0" borderId="39" xfId="0" applyFont="1" applyBorder="1" applyAlignment="1">
      <alignment horizontal="right"/>
    </xf>
    <xf numFmtId="0" fontId="235" fillId="0" borderId="39" xfId="0" applyFont="1" applyBorder="1"/>
    <xf numFmtId="0" fontId="236" fillId="0" borderId="16" xfId="0" applyFont="1" applyBorder="1" applyAlignment="1">
      <alignment horizontal="center"/>
    </xf>
    <xf numFmtId="0" fontId="237" fillId="3" borderId="8" xfId="0" applyFont="1" applyFill="1" applyBorder="1"/>
    <xf numFmtId="164" fontId="238" fillId="0" borderId="37" xfId="0" applyNumberFormat="1" applyFont="1" applyBorder="1"/>
    <xf numFmtId="164" fontId="239" fillId="0" borderId="12" xfId="0" applyNumberFormat="1" applyFont="1" applyBorder="1"/>
    <xf numFmtId="0" fontId="240" fillId="0" borderId="30" xfId="0" applyFont="1" applyBorder="1" applyAlignment="1">
      <alignment horizontal="right" vertical="top" wrapText="1"/>
    </xf>
    <xf numFmtId="0" fontId="241" fillId="0" borderId="0" xfId="0" applyFont="1" applyAlignment="1">
      <alignment horizontal="left"/>
    </xf>
    <xf numFmtId="0" fontId="242" fillId="0" borderId="0" xfId="0" applyFont="1"/>
    <xf numFmtId="0" fontId="244" fillId="0" borderId="23" xfId="0" applyFont="1" applyBorder="1"/>
    <xf numFmtId="164" fontId="245" fillId="0" borderId="3" xfId="0" applyNumberFormat="1" applyFont="1" applyBorder="1"/>
    <xf numFmtId="2" fontId="246" fillId="0" borderId="0" xfId="0" applyNumberFormat="1" applyFont="1"/>
    <xf numFmtId="0" fontId="249" fillId="2" borderId="28" xfId="0" applyFont="1" applyFill="1" applyBorder="1" applyAlignment="1">
      <alignment horizontal="center" wrapText="1"/>
    </xf>
    <xf numFmtId="0" fontId="251" fillId="0" borderId="41" xfId="0" applyFont="1" applyBorder="1" applyAlignment="1">
      <alignment horizontal="right" vertical="top" wrapText="1"/>
    </xf>
    <xf numFmtId="164" fontId="252" fillId="0" borderId="33" xfId="0" applyNumberFormat="1" applyFont="1" applyBorder="1"/>
    <xf numFmtId="164" fontId="253" fillId="0" borderId="20" xfId="0" applyNumberFormat="1" applyFont="1" applyBorder="1"/>
    <xf numFmtId="0" fontId="0" fillId="0" borderId="16" xfId="0" applyBorder="1"/>
    <xf numFmtId="0" fontId="2" fillId="0" borderId="16" xfId="0" applyFont="1" applyBorder="1"/>
    <xf numFmtId="164" fontId="2" fillId="0" borderId="16" xfId="0" applyNumberFormat="1" applyFont="1" applyBorder="1"/>
    <xf numFmtId="2" fontId="2" fillId="0" borderId="16" xfId="0" applyNumberFormat="1" applyFont="1" applyBorder="1"/>
    <xf numFmtId="0" fontId="0" fillId="0" borderId="0" xfId="0"/>
    <xf numFmtId="0" fontId="2" fillId="0" borderId="0" xfId="0" applyFont="1"/>
    <xf numFmtId="164" fontId="2" fillId="0" borderId="0" xfId="0" applyNumberFormat="1" applyFont="1"/>
    <xf numFmtId="2" fontId="2" fillId="0" borderId="0" xfId="0" applyNumberFormat="1" applyFont="1"/>
    <xf numFmtId="0" fontId="0" fillId="0" borderId="0" xfId="0" applyFill="1" applyBorder="1"/>
    <xf numFmtId="0" fontId="2" fillId="0" borderId="0" xfId="0" applyFont="1" applyBorder="1"/>
    <xf numFmtId="2" fontId="2" fillId="0" borderId="0" xfId="0" applyNumberFormat="1" applyFont="1" applyBorder="1"/>
    <xf numFmtId="164" fontId="2" fillId="0" borderId="0" xfId="0" applyNumberFormat="1" applyFont="1" applyBorder="1"/>
    <xf numFmtId="164" fontId="254" fillId="0" borderId="0" xfId="0" applyNumberFormat="1" applyFont="1" applyBorder="1"/>
    <xf numFmtId="164" fontId="92" fillId="0" borderId="0" xfId="0" applyNumberFormat="1" applyFont="1" applyBorder="1"/>
    <xf numFmtId="0" fontId="0" fillId="0" borderId="0" xfId="0" applyBorder="1"/>
    <xf numFmtId="1" fontId="2" fillId="0" borderId="0" xfId="0" applyNumberFormat="1" applyFont="1" applyBorder="1"/>
    <xf numFmtId="0" fontId="254" fillId="0" borderId="0" xfId="0" applyFont="1" applyBorder="1"/>
    <xf numFmtId="0" fontId="254" fillId="0" borderId="0" xfId="0" applyFont="1" applyFill="1" applyBorder="1"/>
    <xf numFmtId="0" fontId="2" fillId="0" borderId="0" xfId="0" applyFont="1" applyFill="1" applyBorder="1"/>
    <xf numFmtId="0" fontId="112" fillId="0" borderId="0" xfId="0" applyFont="1" applyBorder="1"/>
    <xf numFmtId="0" fontId="164" fillId="0" borderId="2" xfId="0" applyFont="1" applyBorder="1"/>
    <xf numFmtId="2" fontId="41" fillId="0" borderId="2" xfId="0" applyNumberFormat="1" applyFont="1" applyBorder="1"/>
    <xf numFmtId="164" fontId="89" fillId="0" borderId="2" xfId="0" applyNumberFormat="1" applyFont="1" applyBorder="1"/>
    <xf numFmtId="0" fontId="255" fillId="0" borderId="0" xfId="0" applyFont="1" applyFill="1" applyBorder="1"/>
    <xf numFmtId="0" fontId="256" fillId="0" borderId="0" xfId="0" applyFont="1" applyFill="1" applyBorder="1"/>
    <xf numFmtId="0" fontId="25" fillId="0" borderId="0" xfId="0" applyFont="1" applyBorder="1"/>
    <xf numFmtId="165" fontId="2" fillId="0" borderId="0" xfId="0" applyNumberFormat="1" applyFont="1"/>
    <xf numFmtId="0" fontId="200" fillId="0" borderId="0" xfId="0" applyFont="1" applyFill="1" applyBorder="1"/>
    <xf numFmtId="0" fontId="34" fillId="0" borderId="0" xfId="0" applyFont="1" applyBorder="1"/>
    <xf numFmtId="2" fontId="103" fillId="0" borderId="0" xfId="0" applyNumberFormat="1" applyFont="1" applyBorder="1"/>
    <xf numFmtId="164" fontId="50" fillId="0" borderId="0" xfId="0" applyNumberFormat="1" applyFont="1" applyBorder="1"/>
    <xf numFmtId="2" fontId="3" fillId="0" borderId="0" xfId="0" applyNumberFormat="1" applyFont="1" applyBorder="1"/>
    <xf numFmtId="0" fontId="76" fillId="0" borderId="0" xfId="0" applyFont="1" applyBorder="1"/>
    <xf numFmtId="1" fontId="0" fillId="0" borderId="0" xfId="0" applyNumberFormat="1" applyBorder="1"/>
    <xf numFmtId="0" fontId="0" fillId="0" borderId="13" xfId="0" applyBorder="1"/>
    <xf numFmtId="164" fontId="200" fillId="0" borderId="0" xfId="0" applyNumberFormat="1" applyFont="1"/>
    <xf numFmtId="0" fontId="30" fillId="8" borderId="43" xfId="0" applyFont="1" applyFill="1" applyBorder="1" applyAlignment="1">
      <alignment horizontal="center"/>
    </xf>
    <xf numFmtId="0" fontId="190" fillId="8" borderId="44" xfId="0" applyFont="1" applyFill="1" applyBorder="1" applyAlignment="1">
      <alignment horizontal="center"/>
    </xf>
    <xf numFmtId="164" fontId="231" fillId="8" borderId="44" xfId="0" applyNumberFormat="1" applyFont="1" applyFill="1" applyBorder="1" applyAlignment="1">
      <alignment horizontal="center"/>
    </xf>
    <xf numFmtId="164" fontId="1" fillId="8" borderId="43" xfId="0" applyNumberFormat="1" applyFont="1" applyFill="1" applyBorder="1" applyAlignment="1">
      <alignment horizontal="center"/>
    </xf>
    <xf numFmtId="0" fontId="44" fillId="8" borderId="26" xfId="0" applyFont="1" applyFill="1" applyBorder="1" applyAlignment="1">
      <alignment horizontal="center"/>
    </xf>
    <xf numFmtId="0" fontId="22" fillId="8" borderId="38" xfId="0" applyFont="1" applyFill="1" applyBorder="1" applyAlignment="1">
      <alignment horizontal="center"/>
    </xf>
    <xf numFmtId="0" fontId="58" fillId="0" borderId="26" xfId="0" applyFont="1" applyBorder="1"/>
    <xf numFmtId="0" fontId="198" fillId="0" borderId="38" xfId="0" applyFont="1" applyBorder="1"/>
    <xf numFmtId="164" fontId="67" fillId="0" borderId="9" xfId="0" applyNumberFormat="1" applyFont="1" applyBorder="1" applyAlignment="1">
      <alignment horizontal="center"/>
    </xf>
    <xf numFmtId="0" fontId="183" fillId="0" borderId="26" xfId="0" applyFont="1" applyBorder="1"/>
    <xf numFmtId="0" fontId="174" fillId="0" borderId="38" xfId="0" applyFont="1" applyBorder="1"/>
    <xf numFmtId="0" fontId="223" fillId="9" borderId="26" xfId="0" applyFont="1" applyFill="1" applyBorder="1"/>
    <xf numFmtId="0" fontId="102" fillId="9" borderId="9" xfId="0" applyFont="1" applyFill="1" applyBorder="1"/>
    <xf numFmtId="0" fontId="248" fillId="9" borderId="38" xfId="0" applyFont="1" applyFill="1" applyBorder="1"/>
    <xf numFmtId="0" fontId="75" fillId="8" borderId="42" xfId="0" applyFont="1" applyFill="1" applyBorder="1" applyAlignment="1">
      <alignment horizontal="center"/>
    </xf>
    <xf numFmtId="0" fontId="131" fillId="8" borderId="22" xfId="0" applyFont="1" applyFill="1" applyBorder="1" applyAlignment="1">
      <alignment horizontal="center"/>
    </xf>
    <xf numFmtId="0" fontId="247" fillId="8" borderId="40" xfId="0" applyFont="1" applyFill="1" applyBorder="1" applyAlignment="1">
      <alignment horizontal="center"/>
    </xf>
    <xf numFmtId="164" fontId="122" fillId="8" borderId="42" xfId="0" applyNumberFormat="1" applyFont="1" applyFill="1" applyBorder="1" applyAlignment="1">
      <alignment horizontal="center"/>
    </xf>
    <xf numFmtId="164" fontId="39" fillId="8" borderId="22" xfId="0" applyNumberFormat="1" applyFont="1" applyFill="1" applyBorder="1" applyAlignment="1">
      <alignment horizontal="center"/>
    </xf>
    <xf numFmtId="164" fontId="250" fillId="8" borderId="40" xfId="0" applyNumberFormat="1" applyFont="1" applyFill="1" applyBorder="1" applyAlignment="1">
      <alignment horizontal="center"/>
    </xf>
    <xf numFmtId="0" fontId="226" fillId="0" borderId="23" xfId="0" applyFont="1" applyBorder="1" applyAlignment="1">
      <alignment horizontal="center" wrapText="1"/>
    </xf>
    <xf numFmtId="0" fontId="225" fillId="0" borderId="23" xfId="0" applyFont="1" applyBorder="1" applyAlignment="1">
      <alignment horizontal="center" wrapText="1"/>
    </xf>
    <xf numFmtId="0" fontId="179" fillId="8" borderId="42" xfId="0" applyFont="1" applyFill="1" applyBorder="1" applyAlignment="1">
      <alignment horizontal="center"/>
    </xf>
    <xf numFmtId="0" fontId="96" fillId="8" borderId="22" xfId="0" applyFont="1" applyFill="1" applyBorder="1" applyAlignment="1">
      <alignment horizontal="center"/>
    </xf>
    <xf numFmtId="0" fontId="26" fillId="8" borderId="40" xfId="0" applyFont="1" applyFill="1" applyBorder="1" applyAlignment="1">
      <alignment horizontal="center"/>
    </xf>
    <xf numFmtId="0" fontId="215" fillId="0" borderId="0" xfId="0" applyFont="1" applyAlignment="1">
      <alignment wrapText="1"/>
    </xf>
    <xf numFmtId="0" fontId="161" fillId="0" borderId="3" xfId="0" applyFont="1" applyBorder="1" applyAlignment="1">
      <alignment horizontal="left" vertical="top" wrapText="1"/>
    </xf>
    <xf numFmtId="0" fontId="104" fillId="0" borderId="0" xfId="0" applyFont="1" applyAlignment="1">
      <alignment horizontal="left" vertical="top" wrapText="1"/>
    </xf>
    <xf numFmtId="0" fontId="127" fillId="0" borderId="0" xfId="0" applyFont="1" applyAlignment="1">
      <alignment horizontal="center" vertical="center" wrapText="1"/>
    </xf>
    <xf numFmtId="0" fontId="65" fillId="0" borderId="0" xfId="0" applyFont="1" applyAlignment="1">
      <alignment horizontal="left" vertical="top" wrapText="1"/>
    </xf>
    <xf numFmtId="0" fontId="186" fillId="0" borderId="3" xfId="0" applyFont="1" applyBorder="1" applyAlignment="1">
      <alignment horizontal="left" vertical="top" wrapText="1"/>
    </xf>
    <xf numFmtId="0" fontId="85" fillId="3" borderId="42" xfId="0" applyFont="1" applyFill="1" applyBorder="1" applyAlignment="1">
      <alignment horizontal="center"/>
    </xf>
    <xf numFmtId="0" fontId="151" fillId="3" borderId="22" xfId="0" applyFont="1" applyFill="1" applyBorder="1" applyAlignment="1">
      <alignment horizontal="center"/>
    </xf>
    <xf numFmtId="0" fontId="213" fillId="3" borderId="40" xfId="0" applyFont="1" applyFill="1" applyBorder="1" applyAlignment="1">
      <alignment horizontal="center"/>
    </xf>
    <xf numFmtId="0" fontId="109" fillId="0" borderId="32" xfId="0" applyFont="1" applyBorder="1" applyAlignment="1">
      <alignment horizontal="left"/>
    </xf>
    <xf numFmtId="0" fontId="80" fillId="0" borderId="12" xfId="0" applyFont="1" applyBorder="1" applyAlignment="1">
      <alignment horizontal="left"/>
    </xf>
    <xf numFmtId="0" fontId="95" fillId="0" borderId="0" xfId="0" applyFont="1" applyAlignment="1">
      <alignment horizontal="left"/>
    </xf>
    <xf numFmtId="0" fontId="192" fillId="3" borderId="42" xfId="0" applyFont="1" applyFill="1" applyBorder="1" applyAlignment="1">
      <alignment horizontal="center"/>
    </xf>
    <xf numFmtId="0" fontId="77" fillId="3" borderId="40" xfId="0" applyFont="1" applyFill="1" applyBorder="1" applyAlignment="1">
      <alignment horizontal="center"/>
    </xf>
    <xf numFmtId="0" fontId="43" fillId="3" borderId="28" xfId="0" applyFont="1" applyFill="1" applyBorder="1" applyAlignment="1">
      <alignment horizontal="center" wrapText="1"/>
    </xf>
    <xf numFmtId="0" fontId="243" fillId="3" borderId="24" xfId="0" applyFont="1" applyFill="1" applyBorder="1"/>
    <xf numFmtId="0" fontId="87" fillId="2" borderId="42" xfId="0" applyFont="1" applyFill="1" applyBorder="1" applyAlignment="1">
      <alignment horizontal="center"/>
    </xf>
    <xf numFmtId="0" fontId="118" fillId="2" borderId="22" xfId="0" applyFont="1" applyFill="1" applyBorder="1" applyAlignment="1">
      <alignment horizontal="center"/>
    </xf>
    <xf numFmtId="0" fontId="212" fillId="2" borderId="40" xfId="0" applyFont="1" applyFill="1" applyBorder="1" applyAlignment="1">
      <alignment horizontal="center"/>
    </xf>
    <xf numFmtId="0" fontId="154" fillId="0" borderId="26" xfId="0" applyFont="1" applyBorder="1" applyAlignment="1">
      <alignment horizontal="center"/>
    </xf>
    <xf numFmtId="0" fontId="111" fillId="0" borderId="38" xfId="0" applyFont="1" applyBorder="1" applyAlignment="1">
      <alignment horizontal="center"/>
    </xf>
    <xf numFmtId="0" fontId="72" fillId="7" borderId="42" xfId="0" applyFont="1" applyFill="1" applyBorder="1" applyAlignment="1">
      <alignment vertical="center" wrapText="1"/>
    </xf>
    <xf numFmtId="0" fontId="140" fillId="7" borderId="22" xfId="0" applyFont="1" applyFill="1" applyBorder="1" applyAlignment="1">
      <alignment vertical="center"/>
    </xf>
    <xf numFmtId="0" fontId="220" fillId="7" borderId="40" xfId="0" applyFont="1" applyFill="1" applyBorder="1" applyAlignment="1">
      <alignment vertical="center"/>
    </xf>
    <xf numFmtId="0" fontId="120" fillId="7" borderId="42" xfId="0" applyFont="1" applyFill="1" applyBorder="1" applyAlignment="1">
      <alignment vertical="center"/>
    </xf>
    <xf numFmtId="0" fontId="37" fillId="0" borderId="0" xfId="0" applyFont="1" applyAlignment="1">
      <alignment horizontal="center"/>
    </xf>
    <xf numFmtId="0" fontId="40" fillId="0" borderId="0" xfId="0" applyFont="1" applyAlignment="1">
      <alignment horizontal="center" vertical="center" wrapText="1"/>
    </xf>
    <xf numFmtId="0" fontId="228" fillId="0" borderId="3" xfId="0" applyFont="1" applyBorder="1" applyAlignment="1">
      <alignment vertical="top" wrapText="1"/>
    </xf>
    <xf numFmtId="0" fontId="201" fillId="0" borderId="0" xfId="0" applyFont="1" applyAlignment="1">
      <alignment vertical="top" wrapText="1"/>
    </xf>
    <xf numFmtId="0" fontId="156" fillId="0" borderId="39" xfId="0" applyFont="1" applyBorder="1" applyAlignment="1">
      <alignment horizontal="center" vertical="center" wrapText="1"/>
    </xf>
    <xf numFmtId="0" fontId="185" fillId="0" borderId="0" xfId="0" applyFont="1" applyAlignment="1">
      <alignment horizontal="left" vertical="top" wrapText="1"/>
    </xf>
    <xf numFmtId="0" fontId="73" fillId="3" borderId="42" xfId="0" applyFont="1" applyFill="1" applyBorder="1" applyAlignment="1">
      <alignment horizontal="center"/>
    </xf>
    <xf numFmtId="0" fontId="173" fillId="3" borderId="22" xfId="0" applyFont="1" applyFill="1" applyBorder="1" applyAlignment="1">
      <alignment horizontal="center"/>
    </xf>
    <xf numFmtId="0" fontId="8" fillId="3" borderId="40" xfId="0" applyFont="1" applyFill="1" applyBorder="1" applyAlignment="1">
      <alignment horizontal="center"/>
    </xf>
    <xf numFmtId="0" fontId="74" fillId="0" borderId="32" xfId="0" applyFont="1" applyBorder="1" applyAlignment="1">
      <alignment horizontal="left"/>
    </xf>
    <xf numFmtId="0" fontId="105" fillId="0" borderId="12" xfId="0" applyFont="1" applyBorder="1" applyAlignment="1">
      <alignment horizontal="left"/>
    </xf>
    <xf numFmtId="0" fontId="129" fillId="3" borderId="42" xfId="0" applyFont="1" applyFill="1" applyBorder="1" applyAlignment="1">
      <alignment horizontal="center"/>
    </xf>
    <xf numFmtId="0" fontId="68" fillId="3" borderId="40" xfId="0" applyFont="1" applyFill="1" applyBorder="1" applyAlignment="1">
      <alignment horizontal="center"/>
    </xf>
    <xf numFmtId="0" fontId="108" fillId="3" borderId="28" xfId="0" applyFont="1" applyFill="1" applyBorder="1" applyAlignment="1">
      <alignment horizontal="center" wrapText="1"/>
    </xf>
    <xf numFmtId="0" fontId="204"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171450</xdr:colOff>
      <xdr:row>49</xdr:row>
      <xdr:rowOff>47625</xdr:rowOff>
    </xdr:to>
    <xdr:sp macro="" textlink="">
      <xdr:nvSpPr>
        <xdr:cNvPr id="2061" name="Rectangle 12" hidden="1"/>
        <xdr:cNvSpPr>
          <a:spLocks noSelect="1" noChangeArrowheads="1"/>
        </xdr:cNvSpPr>
      </xdr:nvSpPr>
      <xdr:spPr bwMode="auto">
        <a:xfrm>
          <a:off x="0" y="0"/>
          <a:ext cx="97155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171450</xdr:colOff>
      <xdr:row>49</xdr:row>
      <xdr:rowOff>47625</xdr:rowOff>
    </xdr:to>
    <xdr:sp macro="" textlink="">
      <xdr:nvSpPr>
        <xdr:cNvPr id="2062" name="Rectangle 12" hidden="1"/>
        <xdr:cNvSpPr>
          <a:spLocks noSelect="1" noChangeArrowheads="1"/>
        </xdr:cNvSpPr>
      </xdr:nvSpPr>
      <xdr:spPr bwMode="auto">
        <a:xfrm>
          <a:off x="0" y="0"/>
          <a:ext cx="97155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171450</xdr:colOff>
      <xdr:row>49</xdr:row>
      <xdr:rowOff>47625</xdr:rowOff>
    </xdr:to>
    <xdr:sp macro="" textlink="">
      <xdr:nvSpPr>
        <xdr:cNvPr id="2063" name="Rectangle 12" hidden="1"/>
        <xdr:cNvSpPr>
          <a:spLocks noSelect="1" noChangeArrowheads="1"/>
        </xdr:cNvSpPr>
      </xdr:nvSpPr>
      <xdr:spPr bwMode="auto">
        <a:xfrm>
          <a:off x="0" y="0"/>
          <a:ext cx="97155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171450</xdr:colOff>
      <xdr:row>49</xdr:row>
      <xdr:rowOff>47625</xdr:rowOff>
    </xdr:to>
    <xdr:sp macro="" textlink="">
      <xdr:nvSpPr>
        <xdr:cNvPr id="2064" name="Rectangle 12" hidden="1"/>
        <xdr:cNvSpPr>
          <a:spLocks noSelect="1" noChangeArrowheads="1"/>
        </xdr:cNvSpPr>
      </xdr:nvSpPr>
      <xdr:spPr bwMode="auto">
        <a:xfrm>
          <a:off x="0" y="0"/>
          <a:ext cx="97155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171450</xdr:colOff>
      <xdr:row>49</xdr:row>
      <xdr:rowOff>47625</xdr:rowOff>
    </xdr:to>
    <xdr:sp macro="" textlink="">
      <xdr:nvSpPr>
        <xdr:cNvPr id="2065" name="Rectangle 12" hidden="1"/>
        <xdr:cNvSpPr>
          <a:spLocks noSelect="1" noChangeArrowheads="1"/>
        </xdr:cNvSpPr>
      </xdr:nvSpPr>
      <xdr:spPr bwMode="auto">
        <a:xfrm>
          <a:off x="0" y="0"/>
          <a:ext cx="97155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49</xdr:row>
      <xdr:rowOff>104775</xdr:rowOff>
    </xdr:to>
    <xdr:sp macro="" textlink="">
      <xdr:nvSpPr>
        <xdr:cNvPr id="3091" name="Rectangle 18" hidden="1"/>
        <xdr:cNvSpPr>
          <a:spLocks noSelect="1" noChangeArrowheads="1"/>
        </xdr:cNvSpPr>
      </xdr:nvSpPr>
      <xdr:spPr bwMode="auto">
        <a:xfrm>
          <a:off x="0" y="0"/>
          <a:ext cx="96393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219075</xdr:colOff>
      <xdr:row>49</xdr:row>
      <xdr:rowOff>104775</xdr:rowOff>
    </xdr:to>
    <xdr:sp macro="" textlink="">
      <xdr:nvSpPr>
        <xdr:cNvPr id="3092" name="Rectangle 18" hidden="1"/>
        <xdr:cNvSpPr>
          <a:spLocks noSelect="1" noChangeArrowheads="1"/>
        </xdr:cNvSpPr>
      </xdr:nvSpPr>
      <xdr:spPr bwMode="auto">
        <a:xfrm>
          <a:off x="0" y="0"/>
          <a:ext cx="96393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219075</xdr:colOff>
      <xdr:row>49</xdr:row>
      <xdr:rowOff>104775</xdr:rowOff>
    </xdr:to>
    <xdr:sp macro="" textlink="">
      <xdr:nvSpPr>
        <xdr:cNvPr id="3093" name="Rectangle 18" hidden="1"/>
        <xdr:cNvSpPr>
          <a:spLocks noSelect="1" noChangeArrowheads="1"/>
        </xdr:cNvSpPr>
      </xdr:nvSpPr>
      <xdr:spPr bwMode="auto">
        <a:xfrm>
          <a:off x="0" y="0"/>
          <a:ext cx="96393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219075</xdr:colOff>
      <xdr:row>49</xdr:row>
      <xdr:rowOff>104775</xdr:rowOff>
    </xdr:to>
    <xdr:sp macro="" textlink="">
      <xdr:nvSpPr>
        <xdr:cNvPr id="3094" name="Rectangle 18" hidden="1"/>
        <xdr:cNvSpPr>
          <a:spLocks noSelect="1" noChangeArrowheads="1"/>
        </xdr:cNvSpPr>
      </xdr:nvSpPr>
      <xdr:spPr bwMode="auto">
        <a:xfrm>
          <a:off x="0" y="0"/>
          <a:ext cx="96393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219075</xdr:colOff>
      <xdr:row>49</xdr:row>
      <xdr:rowOff>104775</xdr:rowOff>
    </xdr:to>
    <xdr:sp macro="" textlink="">
      <xdr:nvSpPr>
        <xdr:cNvPr id="3095" name="Rectangle 18" hidden="1"/>
        <xdr:cNvSpPr>
          <a:spLocks noSelect="1" noChangeArrowheads="1"/>
        </xdr:cNvSpPr>
      </xdr:nvSpPr>
      <xdr:spPr bwMode="auto">
        <a:xfrm>
          <a:off x="0" y="0"/>
          <a:ext cx="96393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O130"/>
  <sheetViews>
    <sheetView tabSelected="1" zoomScaleNormal="100" workbookViewId="0">
      <selection activeCell="A9" sqref="A9:B9"/>
    </sheetView>
  </sheetViews>
  <sheetFormatPr defaultColWidth="8.7109375" defaultRowHeight="12.75" customHeight="1"/>
  <cols>
    <col min="1" max="1" width="23.5703125" customWidth="1"/>
    <col min="2" max="2" width="10.85546875" customWidth="1"/>
    <col min="3" max="3" width="12.7109375" customWidth="1"/>
    <col min="4" max="4" width="10.7109375" customWidth="1"/>
    <col min="5" max="6" width="12.7109375" customWidth="1"/>
    <col min="9" max="9" width="10.42578125" customWidth="1"/>
    <col min="12" max="12" width="11.140625" customWidth="1"/>
  </cols>
  <sheetData>
    <row r="1" spans="1:12" ht="22.5" customHeight="1">
      <c r="A1" s="257" t="s">
        <v>42</v>
      </c>
      <c r="B1" s="258"/>
      <c r="C1" s="258"/>
      <c r="D1" s="258"/>
      <c r="E1" s="258"/>
      <c r="F1" s="258"/>
      <c r="G1" s="157"/>
      <c r="H1" s="157"/>
    </row>
    <row r="2" spans="1:12">
      <c r="A2" s="259" t="s">
        <v>71</v>
      </c>
      <c r="B2" s="260"/>
      <c r="C2" s="260"/>
      <c r="D2" s="260"/>
      <c r="E2" s="260"/>
      <c r="F2" s="261"/>
      <c r="G2" s="34"/>
      <c r="H2" s="157"/>
    </row>
    <row r="3" spans="1:12" ht="13.5" customHeight="1">
      <c r="A3" s="259"/>
      <c r="B3" s="260"/>
      <c r="C3" s="260"/>
      <c r="D3" s="260"/>
      <c r="E3" s="260"/>
      <c r="F3" s="261"/>
      <c r="G3" s="34"/>
      <c r="H3" s="157"/>
    </row>
    <row r="4" spans="1:12" ht="13.5" customHeight="1">
      <c r="A4" s="175"/>
      <c r="B4" s="175"/>
      <c r="C4" s="175"/>
      <c r="D4" s="175"/>
      <c r="E4" s="175"/>
      <c r="F4" s="175"/>
      <c r="G4" s="157"/>
      <c r="H4" s="157"/>
    </row>
    <row r="5" spans="1:12" ht="25.5" customHeight="1">
      <c r="A5" s="262" t="s">
        <v>43</v>
      </c>
      <c r="B5" s="262"/>
      <c r="C5" s="262"/>
      <c r="D5" s="262"/>
      <c r="E5" s="262"/>
      <c r="F5" s="262"/>
      <c r="G5" s="157"/>
      <c r="H5" s="157"/>
    </row>
    <row r="6" spans="1:12">
      <c r="A6" s="157"/>
      <c r="B6" s="157"/>
      <c r="C6" s="157"/>
      <c r="D6" s="157"/>
      <c r="E6" s="157"/>
      <c r="F6" s="157"/>
      <c r="G6" s="157"/>
      <c r="H6" s="157"/>
    </row>
    <row r="7" spans="1:12" ht="126.75" customHeight="1">
      <c r="A7" s="262" t="s">
        <v>44</v>
      </c>
      <c r="B7" s="262"/>
      <c r="C7" s="262"/>
      <c r="D7" s="262"/>
      <c r="E7" s="262"/>
      <c r="F7" s="262"/>
      <c r="G7" s="157"/>
      <c r="H7" s="157"/>
    </row>
    <row r="8" spans="1:12">
      <c r="A8" s="59"/>
      <c r="B8" s="59"/>
      <c r="C8" s="157"/>
      <c r="D8" s="157"/>
      <c r="E8" s="157"/>
      <c r="F8" s="157"/>
      <c r="G8" s="157"/>
      <c r="H8" s="157"/>
    </row>
    <row r="9" spans="1:12">
      <c r="A9" s="241" t="s">
        <v>22</v>
      </c>
      <c r="B9" s="242"/>
      <c r="C9" s="121"/>
      <c r="D9" s="59"/>
      <c r="E9" s="59"/>
      <c r="F9" s="59"/>
      <c r="G9" s="157"/>
      <c r="H9" s="157"/>
    </row>
    <row r="10" spans="1:12" s="157" customFormat="1">
      <c r="A10" s="248" t="s">
        <v>45</v>
      </c>
      <c r="B10" s="249"/>
      <c r="C10" s="249"/>
      <c r="D10" s="249"/>
      <c r="E10" s="249"/>
      <c r="F10" s="250"/>
      <c r="G10" s="87"/>
    </row>
    <row r="11" spans="1:12" s="157" customFormat="1">
      <c r="A11" s="22" t="s">
        <v>46</v>
      </c>
      <c r="B11" s="22"/>
      <c r="C11" s="235" t="s">
        <v>128</v>
      </c>
      <c r="D11" s="235" t="s">
        <v>129</v>
      </c>
      <c r="E11" s="22"/>
      <c r="F11" s="22" t="s">
        <v>31</v>
      </c>
      <c r="G11" s="87"/>
      <c r="I11" s="235" t="s">
        <v>47</v>
      </c>
      <c r="J11" s="22" t="s">
        <v>48</v>
      </c>
      <c r="K11" s="22"/>
      <c r="L11" s="22" t="s">
        <v>31</v>
      </c>
    </row>
    <row r="12" spans="1:12" s="157" customFormat="1">
      <c r="A12" s="201" t="s">
        <v>106</v>
      </c>
      <c r="B12" s="202"/>
      <c r="C12" s="203">
        <v>50</v>
      </c>
      <c r="D12" s="204">
        <v>190</v>
      </c>
      <c r="E12" s="202"/>
      <c r="F12" s="207">
        <f>PRODUCT(C12:D12)</f>
        <v>9500</v>
      </c>
      <c r="I12" s="203">
        <v>400</v>
      </c>
      <c r="J12" s="204">
        <v>23.75</v>
      </c>
      <c r="K12" s="202"/>
      <c r="L12" s="207">
        <f t="shared" ref="L12:L27" si="0">PRODUCT(I12:J12)</f>
        <v>9500</v>
      </c>
    </row>
    <row r="13" spans="1:12" s="157" customFormat="1">
      <c r="A13" s="205" t="s">
        <v>105</v>
      </c>
      <c r="B13" s="206"/>
      <c r="C13" s="212">
        <v>50</v>
      </c>
      <c r="D13" s="211">
        <v>46</v>
      </c>
      <c r="E13" s="206"/>
      <c r="F13" s="207">
        <f t="shared" ref="F13:F27" si="1">PRODUCT(C13:D13)</f>
        <v>2300</v>
      </c>
      <c r="I13" s="212">
        <v>400</v>
      </c>
      <c r="J13" s="208">
        <v>5.75</v>
      </c>
      <c r="K13" s="206"/>
      <c r="L13" s="207">
        <f t="shared" si="0"/>
        <v>2300</v>
      </c>
    </row>
    <row r="14" spans="1:12" s="157" customFormat="1">
      <c r="A14" s="205" t="s">
        <v>96</v>
      </c>
      <c r="B14" s="206"/>
      <c r="C14" s="212">
        <v>50</v>
      </c>
      <c r="D14" s="211">
        <v>110</v>
      </c>
      <c r="E14" s="206"/>
      <c r="F14" s="207">
        <f t="shared" si="1"/>
        <v>5500</v>
      </c>
      <c r="I14" s="212">
        <v>400</v>
      </c>
      <c r="J14" s="208">
        <v>13.75</v>
      </c>
      <c r="K14" s="206"/>
      <c r="L14" s="207">
        <f t="shared" si="0"/>
        <v>5500</v>
      </c>
    </row>
    <row r="15" spans="1:12" s="157" customFormat="1">
      <c r="A15" s="209" t="s">
        <v>97</v>
      </c>
      <c r="B15" s="206"/>
      <c r="C15" s="212">
        <v>50</v>
      </c>
      <c r="D15" s="211">
        <v>93</v>
      </c>
      <c r="E15" s="206"/>
      <c r="F15" s="207">
        <f t="shared" si="1"/>
        <v>4650</v>
      </c>
      <c r="I15" s="212">
        <v>400</v>
      </c>
      <c r="J15" s="227">
        <v>11.625</v>
      </c>
      <c r="K15" s="206"/>
      <c r="L15" s="207">
        <f t="shared" si="0"/>
        <v>4650</v>
      </c>
    </row>
    <row r="16" spans="1:12" s="157" customFormat="1">
      <c r="A16" s="209" t="s">
        <v>98</v>
      </c>
      <c r="B16" s="206"/>
      <c r="C16" s="207">
        <v>40</v>
      </c>
      <c r="D16" s="211">
        <v>75</v>
      </c>
      <c r="E16" s="206"/>
      <c r="F16" s="207">
        <f t="shared" si="1"/>
        <v>3000</v>
      </c>
      <c r="I16" s="207">
        <v>320</v>
      </c>
      <c r="J16" s="208">
        <v>9.375</v>
      </c>
      <c r="K16" s="206"/>
      <c r="L16" s="207">
        <f t="shared" si="0"/>
        <v>3000</v>
      </c>
    </row>
    <row r="17" spans="1:12" s="157" customFormat="1">
      <c r="A17" s="209" t="s">
        <v>99</v>
      </c>
      <c r="B17" s="206"/>
      <c r="C17" s="207">
        <v>25</v>
      </c>
      <c r="D17" s="211">
        <v>100</v>
      </c>
      <c r="E17" s="206"/>
      <c r="F17" s="207">
        <f t="shared" si="1"/>
        <v>2500</v>
      </c>
      <c r="I17" s="207">
        <v>200</v>
      </c>
      <c r="J17" s="208">
        <v>12.5</v>
      </c>
      <c r="K17" s="206"/>
      <c r="L17" s="207">
        <f t="shared" si="0"/>
        <v>2500</v>
      </c>
    </row>
    <row r="18" spans="1:12" s="157" customFormat="1">
      <c r="A18" s="209" t="s">
        <v>102</v>
      </c>
      <c r="B18" s="206"/>
      <c r="C18" s="207">
        <v>25</v>
      </c>
      <c r="D18" s="211">
        <v>80</v>
      </c>
      <c r="E18" s="206"/>
      <c r="F18" s="207">
        <f t="shared" si="1"/>
        <v>2000</v>
      </c>
      <c r="I18" s="207">
        <v>200</v>
      </c>
      <c r="J18" s="208">
        <v>10</v>
      </c>
      <c r="K18" s="206"/>
      <c r="L18" s="207">
        <f t="shared" si="0"/>
        <v>2000</v>
      </c>
    </row>
    <row r="19" spans="1:12" s="157" customFormat="1">
      <c r="A19" s="209" t="s">
        <v>101</v>
      </c>
      <c r="B19" s="206"/>
      <c r="C19" s="207">
        <v>25</v>
      </c>
      <c r="D19" s="211">
        <v>32</v>
      </c>
      <c r="E19" s="206"/>
      <c r="F19" s="207">
        <f t="shared" si="1"/>
        <v>800</v>
      </c>
      <c r="I19" s="207">
        <v>200</v>
      </c>
      <c r="J19" s="208">
        <v>4</v>
      </c>
      <c r="K19" s="206"/>
      <c r="L19" s="207">
        <f t="shared" si="0"/>
        <v>800</v>
      </c>
    </row>
    <row r="20" spans="1:12" s="157" customFormat="1">
      <c r="A20" s="209" t="s">
        <v>103</v>
      </c>
      <c r="B20" s="206"/>
      <c r="C20" s="207">
        <v>25</v>
      </c>
      <c r="D20" s="211">
        <v>60</v>
      </c>
      <c r="E20" s="206"/>
      <c r="F20" s="207">
        <f t="shared" si="1"/>
        <v>1500</v>
      </c>
      <c r="I20" s="207">
        <v>200</v>
      </c>
      <c r="J20" s="208">
        <v>7.5</v>
      </c>
      <c r="K20" s="206"/>
      <c r="L20" s="207">
        <f t="shared" si="0"/>
        <v>1500</v>
      </c>
    </row>
    <row r="21" spans="1:12" s="157" customFormat="1">
      <c r="A21" s="209" t="s">
        <v>103</v>
      </c>
      <c r="B21" s="206"/>
      <c r="C21" s="207">
        <v>25</v>
      </c>
      <c r="D21" s="211">
        <v>60</v>
      </c>
      <c r="E21" s="206"/>
      <c r="F21" s="207">
        <f t="shared" si="1"/>
        <v>1500</v>
      </c>
      <c r="I21" s="207">
        <v>200</v>
      </c>
      <c r="J21" s="208">
        <v>7.5</v>
      </c>
      <c r="K21" s="206"/>
      <c r="L21" s="207">
        <f t="shared" si="0"/>
        <v>1500</v>
      </c>
    </row>
    <row r="22" spans="1:12" s="157" customFormat="1">
      <c r="A22" s="209" t="s">
        <v>103</v>
      </c>
      <c r="B22" s="206"/>
      <c r="C22" s="207">
        <v>25</v>
      </c>
      <c r="D22" s="211">
        <v>40</v>
      </c>
      <c r="E22" s="206"/>
      <c r="F22" s="207">
        <f t="shared" si="1"/>
        <v>1000</v>
      </c>
      <c r="I22" s="207">
        <v>200</v>
      </c>
      <c r="J22" s="208">
        <v>5</v>
      </c>
      <c r="K22" s="206"/>
      <c r="L22" s="207">
        <f t="shared" si="0"/>
        <v>1000</v>
      </c>
    </row>
    <row r="23" spans="1:12" s="157" customFormat="1">
      <c r="A23" s="209" t="s">
        <v>100</v>
      </c>
      <c r="B23" s="206"/>
      <c r="C23" s="207">
        <v>25</v>
      </c>
      <c r="D23" s="211">
        <v>80</v>
      </c>
      <c r="E23" s="206"/>
      <c r="F23" s="207">
        <f t="shared" si="1"/>
        <v>2000</v>
      </c>
      <c r="I23" s="207">
        <v>200</v>
      </c>
      <c r="J23" s="208">
        <v>10</v>
      </c>
      <c r="K23" s="206"/>
      <c r="L23" s="207">
        <f t="shared" si="0"/>
        <v>2000</v>
      </c>
    </row>
    <row r="24" spans="1:12" s="157" customFormat="1">
      <c r="A24" s="209" t="s">
        <v>122</v>
      </c>
      <c r="B24" s="206"/>
      <c r="C24" s="207">
        <v>25</v>
      </c>
      <c r="D24" s="211">
        <v>20</v>
      </c>
      <c r="E24" s="206"/>
      <c r="F24" s="207">
        <f t="shared" si="1"/>
        <v>500</v>
      </c>
      <c r="I24" s="207">
        <v>200</v>
      </c>
      <c r="J24" s="208">
        <v>2.5</v>
      </c>
      <c r="K24" s="206"/>
      <c r="L24" s="207">
        <f t="shared" si="0"/>
        <v>500</v>
      </c>
    </row>
    <row r="25" spans="1:12" s="157" customFormat="1">
      <c r="A25" s="209" t="s">
        <v>104</v>
      </c>
      <c r="B25" s="206"/>
      <c r="C25" s="207">
        <v>25</v>
      </c>
      <c r="D25" s="211">
        <v>20</v>
      </c>
      <c r="E25" s="206"/>
      <c r="F25" s="207">
        <f t="shared" si="1"/>
        <v>500</v>
      </c>
      <c r="I25" s="207">
        <v>200</v>
      </c>
      <c r="J25" s="208">
        <v>2.5</v>
      </c>
      <c r="K25" s="206"/>
      <c r="L25" s="207">
        <f t="shared" si="0"/>
        <v>500</v>
      </c>
    </row>
    <row r="26" spans="1:12" s="157" customFormat="1">
      <c r="A26" s="215" t="s">
        <v>123</v>
      </c>
      <c r="B26" s="233"/>
      <c r="C26" s="231">
        <v>8</v>
      </c>
      <c r="D26" s="211">
        <v>25</v>
      </c>
      <c r="E26" s="233"/>
      <c r="F26" s="207">
        <f t="shared" si="1"/>
        <v>200</v>
      </c>
      <c r="I26" s="231">
        <v>50</v>
      </c>
      <c r="J26" s="232">
        <v>4</v>
      </c>
      <c r="K26" s="233"/>
      <c r="L26" s="207">
        <f t="shared" si="0"/>
        <v>200</v>
      </c>
    </row>
    <row r="27" spans="1:12" s="157" customFormat="1">
      <c r="A27" s="215" t="s">
        <v>123</v>
      </c>
      <c r="B27" s="233"/>
      <c r="C27" s="231">
        <v>8</v>
      </c>
      <c r="D27" s="211">
        <v>25</v>
      </c>
      <c r="E27" s="233"/>
      <c r="F27" s="207">
        <f t="shared" si="1"/>
        <v>200</v>
      </c>
      <c r="I27" s="231">
        <v>50</v>
      </c>
      <c r="J27" s="232">
        <v>4</v>
      </c>
      <c r="K27" s="233"/>
      <c r="L27" s="207">
        <f t="shared" si="0"/>
        <v>200</v>
      </c>
    </row>
    <row r="28" spans="1:12" s="157" customFormat="1"/>
    <row r="29" spans="1:12" s="157" customFormat="1">
      <c r="A29" s="248" t="s">
        <v>49</v>
      </c>
      <c r="B29" s="249"/>
      <c r="C29" s="249"/>
      <c r="D29" s="249"/>
      <c r="E29" s="249"/>
      <c r="F29" s="250"/>
      <c r="G29" s="87"/>
    </row>
    <row r="30" spans="1:12" s="157" customFormat="1">
      <c r="A30" s="29"/>
      <c r="B30" s="29"/>
      <c r="C30" s="72"/>
      <c r="D30" s="81"/>
      <c r="E30" s="29"/>
      <c r="F30" s="72"/>
    </row>
    <row r="31" spans="1:12" s="157" customFormat="1">
      <c r="A31" s="59"/>
      <c r="B31" s="59"/>
      <c r="C31" s="40"/>
      <c r="D31" s="2"/>
      <c r="E31" s="59"/>
      <c r="F31" s="40"/>
    </row>
    <row r="32" spans="1:12" s="157" customFormat="1">
      <c r="A32" s="168" t="s">
        <v>50</v>
      </c>
      <c r="B32" s="8"/>
      <c r="C32" s="29"/>
      <c r="D32" s="29"/>
      <c r="E32" s="107"/>
      <c r="F32" s="55">
        <f>SUM(F12:F31)</f>
        <v>37650</v>
      </c>
      <c r="G32" s="87"/>
      <c r="L32" s="236">
        <f>SUM(L12:L31)</f>
        <v>37650</v>
      </c>
    </row>
    <row r="33" spans="1:8" s="157" customFormat="1">
      <c r="A33" s="29"/>
      <c r="F33" s="29"/>
    </row>
    <row r="34" spans="1:8" s="157" customFormat="1">
      <c r="A34" s="59"/>
      <c r="B34" s="59"/>
    </row>
    <row r="35" spans="1:8">
      <c r="A35" s="241" t="s">
        <v>23</v>
      </c>
      <c r="B35" s="242"/>
      <c r="C35" s="121"/>
      <c r="D35" s="59"/>
      <c r="E35" s="59"/>
      <c r="F35" s="59"/>
      <c r="G35" s="157"/>
      <c r="H35" s="157"/>
    </row>
    <row r="36" spans="1:8" s="157" customFormat="1">
      <c r="A36" s="248" t="s">
        <v>45</v>
      </c>
      <c r="B36" s="249"/>
      <c r="C36" s="249"/>
      <c r="D36" s="249"/>
      <c r="E36" s="249"/>
      <c r="F36" s="250"/>
      <c r="G36" s="87"/>
    </row>
    <row r="37" spans="1:8" s="157" customFormat="1">
      <c r="A37" s="22" t="s">
        <v>51</v>
      </c>
      <c r="B37" s="22" t="s">
        <v>52</v>
      </c>
      <c r="C37" s="22" t="s">
        <v>53</v>
      </c>
      <c r="D37" s="22" t="s">
        <v>54</v>
      </c>
      <c r="E37" s="22"/>
      <c r="F37" s="22" t="s">
        <v>31</v>
      </c>
      <c r="G37" s="87"/>
    </row>
    <row r="38" spans="1:8" s="157" customFormat="1">
      <c r="B38" s="202"/>
      <c r="C38" s="203"/>
      <c r="D38" s="204"/>
      <c r="E38" s="202"/>
      <c r="F38" s="179">
        <f>PRODUCT(B39:D39)</f>
        <v>0</v>
      </c>
    </row>
    <row r="39" spans="1:8" s="157" customFormat="1">
      <c r="C39" s="179"/>
      <c r="D39" s="196"/>
      <c r="F39" s="179">
        <f>PRODUCT(B40:D40)</f>
        <v>0</v>
      </c>
    </row>
    <row r="40" spans="1:8" s="157" customFormat="1">
      <c r="C40" s="179"/>
      <c r="D40" s="196"/>
      <c r="F40" s="179">
        <f>PRODUCT(B40:D40)</f>
        <v>0</v>
      </c>
    </row>
    <row r="41" spans="1:8" s="157" customFormat="1">
      <c r="C41" s="179"/>
      <c r="D41" s="196"/>
      <c r="F41" s="179">
        <f>PRODUCT(B41:D41)</f>
        <v>0</v>
      </c>
    </row>
    <row r="42" spans="1:8" s="157" customFormat="1">
      <c r="A42" s="59"/>
      <c r="B42" s="59"/>
      <c r="C42" s="40"/>
      <c r="D42" s="2"/>
      <c r="E42" s="59"/>
      <c r="F42" s="40">
        <f>PRODUCT(B42:D42)</f>
        <v>0</v>
      </c>
    </row>
    <row r="43" spans="1:8" s="157" customFormat="1">
      <c r="A43" s="248" t="s">
        <v>49</v>
      </c>
      <c r="B43" s="249"/>
      <c r="C43" s="249"/>
      <c r="D43" s="249"/>
      <c r="E43" s="249"/>
      <c r="F43" s="250"/>
      <c r="G43" s="87"/>
    </row>
    <row r="44" spans="1:8" s="157" customFormat="1">
      <c r="A44" s="201" t="s">
        <v>107</v>
      </c>
      <c r="B44" s="29"/>
      <c r="C44" s="72"/>
      <c r="D44" s="81"/>
      <c r="E44" s="29"/>
      <c r="F44" s="72">
        <v>2600</v>
      </c>
    </row>
    <row r="45" spans="1:8" s="157" customFormat="1">
      <c r="A45" s="215" t="s">
        <v>121</v>
      </c>
      <c r="B45" s="229"/>
      <c r="C45" s="214"/>
      <c r="D45" s="230"/>
      <c r="E45" s="229"/>
      <c r="F45" s="214">
        <v>750</v>
      </c>
    </row>
    <row r="46" spans="1:8" s="157" customFormat="1">
      <c r="A46" s="215"/>
      <c r="B46" s="229"/>
      <c r="C46" s="214"/>
      <c r="D46" s="230"/>
      <c r="E46" s="229"/>
      <c r="F46" s="214"/>
    </row>
    <row r="47" spans="1:8" s="157" customFormat="1">
      <c r="A47" s="59"/>
      <c r="B47" s="59"/>
      <c r="C47" s="40"/>
      <c r="D47" s="2"/>
      <c r="E47" s="59"/>
      <c r="F47" s="40"/>
    </row>
    <row r="48" spans="1:8" s="157" customFormat="1">
      <c r="A48" s="168" t="s">
        <v>55</v>
      </c>
      <c r="B48" s="8"/>
      <c r="C48" s="29"/>
      <c r="D48" s="29"/>
      <c r="E48" s="107"/>
      <c r="F48" s="55">
        <f>SUM(F38:F47)</f>
        <v>3350</v>
      </c>
      <c r="G48" s="87"/>
    </row>
    <row r="49" spans="1:8" s="157" customFormat="1">
      <c r="A49" s="29"/>
      <c r="F49" s="29"/>
    </row>
    <row r="50" spans="1:8" s="157" customFormat="1">
      <c r="A50" s="59"/>
      <c r="B50" s="59"/>
    </row>
    <row r="51" spans="1:8">
      <c r="A51" s="241" t="s">
        <v>24</v>
      </c>
      <c r="B51" s="242"/>
      <c r="C51" s="121"/>
      <c r="D51" s="59"/>
      <c r="E51" s="59"/>
      <c r="F51" s="59"/>
      <c r="G51" s="157"/>
      <c r="H51" s="157"/>
    </row>
    <row r="52" spans="1:8" s="157" customFormat="1">
      <c r="A52" s="248" t="s">
        <v>45</v>
      </c>
      <c r="B52" s="249"/>
      <c r="C52" s="249"/>
      <c r="D52" s="249"/>
      <c r="E52" s="249"/>
      <c r="F52" s="250"/>
      <c r="G52" s="87"/>
    </row>
    <row r="53" spans="1:8" s="157" customFormat="1">
      <c r="A53" s="22" t="s">
        <v>56</v>
      </c>
      <c r="B53" s="22" t="s">
        <v>57</v>
      </c>
      <c r="C53" s="22" t="s">
        <v>47</v>
      </c>
      <c r="D53" s="22" t="s">
        <v>48</v>
      </c>
      <c r="E53" s="22"/>
      <c r="F53" s="22" t="s">
        <v>31</v>
      </c>
      <c r="G53" s="87"/>
    </row>
    <row r="54" spans="1:8" s="157" customFormat="1">
      <c r="A54" s="29"/>
      <c r="B54" s="81"/>
      <c r="C54" s="72"/>
      <c r="D54" s="81"/>
      <c r="E54" s="29"/>
      <c r="F54" s="72">
        <f>PRODUCT(B54:D54)</f>
        <v>0</v>
      </c>
    </row>
    <row r="55" spans="1:8" s="157" customFormat="1">
      <c r="B55" s="196"/>
      <c r="C55" s="179"/>
      <c r="D55" s="196"/>
      <c r="F55" s="179">
        <f>PRODUCT(B55:D55)</f>
        <v>0</v>
      </c>
    </row>
    <row r="56" spans="1:8" s="157" customFormat="1">
      <c r="B56" s="196"/>
      <c r="C56" s="179"/>
      <c r="D56" s="196"/>
      <c r="F56" s="179">
        <f>PRODUCT(B56:D56)</f>
        <v>0</v>
      </c>
    </row>
    <row r="57" spans="1:8" s="157" customFormat="1">
      <c r="B57" s="196"/>
      <c r="C57" s="179"/>
      <c r="D57" s="196"/>
      <c r="F57" s="179">
        <f>PRODUCT(B57:D57)</f>
        <v>0</v>
      </c>
    </row>
    <row r="58" spans="1:8" s="157" customFormat="1">
      <c r="A58" s="59"/>
      <c r="B58" s="2"/>
      <c r="C58" s="40"/>
      <c r="D58" s="2"/>
      <c r="E58" s="59"/>
      <c r="F58" s="40">
        <f>PRODUCT(B58:D58)</f>
        <v>0</v>
      </c>
    </row>
    <row r="59" spans="1:8" s="157" customFormat="1">
      <c r="A59" s="248" t="s">
        <v>49</v>
      </c>
      <c r="B59" s="249"/>
      <c r="C59" s="249"/>
      <c r="D59" s="249"/>
      <c r="E59" s="249"/>
      <c r="F59" s="250"/>
      <c r="G59" s="87"/>
    </row>
    <row r="60" spans="1:8" s="157" customFormat="1">
      <c r="A60" s="29"/>
      <c r="B60" s="81"/>
      <c r="C60" s="72"/>
      <c r="D60" s="81"/>
      <c r="E60" s="29"/>
      <c r="F60" s="72"/>
    </row>
    <row r="61" spans="1:8" s="157" customFormat="1">
      <c r="A61" s="59"/>
      <c r="B61" s="2"/>
      <c r="C61" s="40"/>
      <c r="D61" s="2"/>
      <c r="E61" s="59"/>
      <c r="F61" s="40"/>
    </row>
    <row r="62" spans="1:8" s="157" customFormat="1">
      <c r="A62" s="168" t="s">
        <v>58</v>
      </c>
      <c r="B62" s="8"/>
      <c r="C62" s="29"/>
      <c r="D62" s="29"/>
      <c r="E62" s="107"/>
      <c r="F62" s="55">
        <f>SUM(F54:F61)</f>
        <v>0</v>
      </c>
      <c r="G62" s="87"/>
    </row>
    <row r="63" spans="1:8" s="157" customFormat="1">
      <c r="A63" s="29"/>
      <c r="F63" s="29"/>
    </row>
    <row r="64" spans="1:8" s="157" customFormat="1">
      <c r="A64" s="59"/>
      <c r="B64" s="59"/>
    </row>
    <row r="65" spans="1:8">
      <c r="A65" s="241" t="s">
        <v>25</v>
      </c>
      <c r="B65" s="242"/>
      <c r="C65" s="121"/>
      <c r="D65" s="59"/>
      <c r="E65" s="59"/>
      <c r="F65" s="59"/>
      <c r="G65" s="157"/>
      <c r="H65" s="157"/>
    </row>
    <row r="66" spans="1:8" s="157" customFormat="1">
      <c r="A66" s="248" t="s">
        <v>45</v>
      </c>
      <c r="B66" s="249"/>
      <c r="C66" s="249"/>
      <c r="D66" s="249"/>
      <c r="E66" s="249"/>
      <c r="F66" s="250"/>
      <c r="G66" s="87"/>
    </row>
    <row r="67" spans="1:8" s="157" customFormat="1">
      <c r="A67" s="22" t="s">
        <v>25</v>
      </c>
      <c r="B67" s="22"/>
      <c r="C67" s="22" t="s">
        <v>59</v>
      </c>
      <c r="D67" s="48" t="s">
        <v>60</v>
      </c>
      <c r="E67" s="155"/>
      <c r="F67" s="22" t="s">
        <v>31</v>
      </c>
      <c r="G67" s="87"/>
    </row>
    <row r="68" spans="1:8" s="157" customFormat="1">
      <c r="A68" s="217" t="s">
        <v>108</v>
      </c>
      <c r="B68" s="206"/>
      <c r="C68" s="216">
        <v>1</v>
      </c>
      <c r="D68" s="212">
        <v>350</v>
      </c>
      <c r="E68" s="210"/>
      <c r="F68" s="212">
        <f t="shared" ref="F68:F78" si="2">PRODUCT(C68:D68)</f>
        <v>350</v>
      </c>
    </row>
    <row r="69" spans="1:8" s="157" customFormat="1">
      <c r="A69" s="218" t="s">
        <v>124</v>
      </c>
      <c r="B69" s="206"/>
      <c r="C69" s="216">
        <v>3</v>
      </c>
      <c r="D69" s="212">
        <v>9.8800000000000008</v>
      </c>
      <c r="E69" s="210"/>
      <c r="F69" s="212">
        <f t="shared" si="2"/>
        <v>29.64</v>
      </c>
    </row>
    <row r="70" spans="1:8" s="157" customFormat="1">
      <c r="A70" s="218" t="s">
        <v>109</v>
      </c>
      <c r="B70" s="206"/>
      <c r="C70" s="216">
        <v>2</v>
      </c>
      <c r="D70" s="212">
        <v>160</v>
      </c>
      <c r="E70" s="210"/>
      <c r="F70" s="212">
        <f t="shared" si="2"/>
        <v>320</v>
      </c>
    </row>
    <row r="71" spans="1:8" s="157" customFormat="1">
      <c r="A71" s="218" t="s">
        <v>110</v>
      </c>
      <c r="B71" s="206"/>
      <c r="C71" s="216">
        <v>1</v>
      </c>
      <c r="D71" s="212">
        <v>300</v>
      </c>
      <c r="E71" s="210"/>
      <c r="F71" s="212">
        <f t="shared" si="2"/>
        <v>300</v>
      </c>
    </row>
    <row r="72" spans="1:8" s="157" customFormat="1">
      <c r="A72" s="217" t="s">
        <v>112</v>
      </c>
      <c r="B72" s="210"/>
      <c r="C72" s="216">
        <v>200</v>
      </c>
      <c r="D72" s="212">
        <v>4</v>
      </c>
      <c r="E72" s="210"/>
      <c r="F72" s="212">
        <f t="shared" si="2"/>
        <v>800</v>
      </c>
    </row>
    <row r="73" spans="1:8" s="157" customFormat="1">
      <c r="A73" s="217" t="s">
        <v>125</v>
      </c>
      <c r="B73" s="210"/>
      <c r="C73" s="216">
        <v>40</v>
      </c>
      <c r="D73" s="212">
        <v>5</v>
      </c>
      <c r="E73" s="210"/>
      <c r="F73" s="212">
        <f t="shared" si="2"/>
        <v>200</v>
      </c>
    </row>
    <row r="74" spans="1:8" s="157" customFormat="1">
      <c r="A74" s="218" t="s">
        <v>113</v>
      </c>
      <c r="B74" s="210"/>
      <c r="C74" s="216">
        <v>100</v>
      </c>
      <c r="D74" s="212">
        <v>2.5</v>
      </c>
      <c r="E74" s="210"/>
      <c r="F74" s="212">
        <f t="shared" si="2"/>
        <v>250</v>
      </c>
    </row>
    <row r="75" spans="1:8" s="157" customFormat="1">
      <c r="A75" s="218" t="s">
        <v>114</v>
      </c>
      <c r="B75" s="210"/>
      <c r="C75" s="216">
        <v>6</v>
      </c>
      <c r="D75" s="212">
        <v>17.5</v>
      </c>
      <c r="E75" s="210"/>
      <c r="F75" s="212">
        <f t="shared" si="2"/>
        <v>105</v>
      </c>
    </row>
    <row r="76" spans="1:8" s="157" customFormat="1">
      <c r="A76" s="218" t="s">
        <v>111</v>
      </c>
      <c r="B76" s="210"/>
      <c r="C76" s="216">
        <v>3</v>
      </c>
      <c r="D76" s="212">
        <v>15</v>
      </c>
      <c r="E76" s="210"/>
      <c r="F76" s="212">
        <f t="shared" si="2"/>
        <v>45</v>
      </c>
    </row>
    <row r="77" spans="1:8" s="157" customFormat="1">
      <c r="A77" s="218" t="s">
        <v>126</v>
      </c>
      <c r="B77" s="210"/>
      <c r="C77" s="216">
        <v>6</v>
      </c>
      <c r="D77" s="212">
        <v>17.5</v>
      </c>
      <c r="E77" s="210"/>
      <c r="F77" s="212">
        <f t="shared" si="2"/>
        <v>105</v>
      </c>
    </row>
    <row r="78" spans="1:8" s="157" customFormat="1">
      <c r="A78" s="218" t="s">
        <v>131</v>
      </c>
      <c r="B78" s="210"/>
      <c r="C78" s="234">
        <v>1</v>
      </c>
      <c r="D78" s="212">
        <v>14.99</v>
      </c>
      <c r="E78" s="210"/>
      <c r="F78" s="212">
        <f t="shared" si="2"/>
        <v>14.99</v>
      </c>
    </row>
    <row r="79" spans="1:8" s="157" customFormat="1">
      <c r="A79" s="218"/>
      <c r="B79" s="210"/>
      <c r="C79" s="216"/>
      <c r="D79" s="212"/>
      <c r="E79" s="210"/>
      <c r="F79" s="212"/>
    </row>
    <row r="80" spans="1:8" s="157" customFormat="1"/>
    <row r="81" spans="1:15" s="157" customFormat="1">
      <c r="A81" s="248" t="s">
        <v>49</v>
      </c>
      <c r="B81" s="249"/>
      <c r="C81" s="249"/>
      <c r="D81" s="249"/>
      <c r="E81" s="249"/>
      <c r="F81" s="250"/>
      <c r="G81" s="87"/>
      <c r="J81" s="217"/>
      <c r="K81" s="206"/>
      <c r="L81" s="216"/>
      <c r="M81" s="212"/>
      <c r="N81" s="210"/>
      <c r="O81" s="212"/>
    </row>
    <row r="82" spans="1:15" s="157" customFormat="1">
      <c r="A82" s="218" t="s">
        <v>115</v>
      </c>
      <c r="B82" s="210"/>
      <c r="C82" s="211"/>
      <c r="D82" s="212"/>
      <c r="E82" s="210"/>
      <c r="F82" s="212">
        <v>300</v>
      </c>
      <c r="J82" s="218"/>
      <c r="K82" s="206"/>
      <c r="L82" s="216"/>
      <c r="M82" s="212"/>
      <c r="N82" s="210"/>
      <c r="O82" s="212"/>
    </row>
    <row r="83" spans="1:15" s="157" customFormat="1">
      <c r="A83" s="218" t="s">
        <v>116</v>
      </c>
      <c r="B83" s="210"/>
      <c r="C83" s="211"/>
      <c r="D83" s="212"/>
      <c r="E83" s="210"/>
      <c r="F83" s="212">
        <v>500</v>
      </c>
      <c r="J83" s="218"/>
      <c r="K83" s="206"/>
      <c r="L83" s="216"/>
      <c r="M83" s="212"/>
      <c r="N83" s="210"/>
      <c r="O83" s="212"/>
    </row>
    <row r="84" spans="1:15" s="157" customFormat="1">
      <c r="A84" s="218" t="s">
        <v>118</v>
      </c>
      <c r="B84" s="219"/>
      <c r="C84" s="219"/>
      <c r="D84" s="219"/>
      <c r="E84" s="219"/>
      <c r="F84" s="212">
        <v>175</v>
      </c>
      <c r="J84" s="218"/>
      <c r="K84" s="206"/>
      <c r="L84" s="216"/>
      <c r="M84" s="212"/>
      <c r="N84" s="210"/>
      <c r="O84" s="212"/>
    </row>
    <row r="85" spans="1:15" s="157" customFormat="1">
      <c r="A85" s="59"/>
      <c r="B85" s="59"/>
      <c r="C85" s="2"/>
      <c r="D85" s="40"/>
      <c r="E85" s="59"/>
      <c r="F85" s="40"/>
      <c r="J85" s="217"/>
      <c r="K85" s="210"/>
      <c r="L85" s="216"/>
      <c r="M85" s="212"/>
      <c r="N85" s="210"/>
      <c r="O85" s="212"/>
    </row>
    <row r="86" spans="1:15" s="157" customFormat="1">
      <c r="A86" s="168" t="s">
        <v>61</v>
      </c>
      <c r="B86" s="8"/>
      <c r="C86" s="29"/>
      <c r="D86" s="29"/>
      <c r="E86" s="107"/>
      <c r="F86" s="55">
        <f>SUM(F68:F85)</f>
        <v>3494.6299999999997</v>
      </c>
      <c r="G86" s="87"/>
      <c r="J86" s="217"/>
      <c r="K86" s="210"/>
      <c r="L86" s="216"/>
      <c r="M86" s="212"/>
      <c r="N86" s="210"/>
      <c r="O86" s="212"/>
    </row>
    <row r="87" spans="1:15" s="157" customFormat="1">
      <c r="A87" s="29"/>
      <c r="F87" s="29"/>
      <c r="J87" s="218"/>
      <c r="K87" s="210"/>
      <c r="L87" s="216"/>
      <c r="M87" s="212"/>
      <c r="N87" s="210"/>
      <c r="O87" s="212"/>
    </row>
    <row r="88" spans="1:15" s="157" customFormat="1">
      <c r="A88" s="59"/>
      <c r="B88" s="59"/>
      <c r="J88" s="218"/>
      <c r="K88" s="210"/>
      <c r="L88" s="216"/>
      <c r="M88" s="212"/>
      <c r="N88" s="210"/>
      <c r="O88" s="212"/>
    </row>
    <row r="89" spans="1:15">
      <c r="A89" s="241" t="s">
        <v>26</v>
      </c>
      <c r="B89" s="242"/>
      <c r="C89" s="121"/>
      <c r="D89" s="59"/>
      <c r="E89" s="59"/>
      <c r="F89" s="59"/>
      <c r="G89" s="157"/>
      <c r="H89" s="157"/>
      <c r="J89" s="218"/>
      <c r="K89" s="210"/>
      <c r="L89" s="216"/>
      <c r="M89" s="212"/>
      <c r="N89" s="210"/>
      <c r="O89" s="212"/>
    </row>
    <row r="90" spans="1:15" s="157" customFormat="1">
      <c r="A90" s="248" t="s">
        <v>45</v>
      </c>
      <c r="B90" s="249"/>
      <c r="C90" s="249"/>
      <c r="D90" s="249"/>
      <c r="E90" s="249"/>
      <c r="F90" s="250"/>
      <c r="G90" s="87"/>
      <c r="J90" s="218"/>
      <c r="K90" s="210"/>
      <c r="L90" s="216"/>
      <c r="M90" s="212"/>
      <c r="N90" s="210"/>
      <c r="O90" s="212"/>
    </row>
    <row r="91" spans="1:15" s="157" customFormat="1">
      <c r="A91" s="22" t="s">
        <v>62</v>
      </c>
      <c r="B91" s="22"/>
      <c r="C91" s="22" t="s">
        <v>57</v>
      </c>
      <c r="D91" s="22" t="s">
        <v>63</v>
      </c>
      <c r="E91" s="22"/>
      <c r="F91" s="22" t="s">
        <v>31</v>
      </c>
      <c r="G91" s="87"/>
      <c r="J91" s="218"/>
      <c r="K91" s="210"/>
      <c r="L91" s="234"/>
      <c r="M91" s="212"/>
      <c r="N91" s="210"/>
      <c r="O91" s="212"/>
    </row>
    <row r="92" spans="1:15" s="157" customFormat="1">
      <c r="G92" s="220"/>
    </row>
    <row r="93" spans="1:15" s="157" customFormat="1">
      <c r="A93" s="226"/>
      <c r="B93" s="226"/>
      <c r="C93" s="226"/>
      <c r="D93" s="226"/>
      <c r="E93" s="226"/>
      <c r="F93" s="226"/>
      <c r="G93" s="220"/>
    </row>
    <row r="94" spans="1:15" s="157" customFormat="1">
      <c r="A94" s="221"/>
      <c r="B94" s="221"/>
      <c r="C94" s="222"/>
      <c r="D94" s="223"/>
      <c r="E94" s="221"/>
      <c r="F94" s="223">
        <f>PRODUCT(C94:D94)</f>
        <v>0</v>
      </c>
    </row>
    <row r="95" spans="1:15" s="157" customFormat="1">
      <c r="A95" s="248" t="s">
        <v>49</v>
      </c>
      <c r="B95" s="249"/>
      <c r="C95" s="249"/>
      <c r="D95" s="249"/>
      <c r="E95" s="249"/>
      <c r="F95" s="250"/>
      <c r="G95" s="87"/>
    </row>
    <row r="96" spans="1:15" s="157" customFormat="1">
      <c r="A96" s="218" t="s">
        <v>119</v>
      </c>
      <c r="B96" s="218"/>
      <c r="C96" s="218"/>
      <c r="D96" s="218"/>
      <c r="E96" s="218"/>
      <c r="F96" s="213">
        <v>600</v>
      </c>
      <c r="G96" s="220"/>
    </row>
    <row r="97" spans="1:9" s="157" customFormat="1">
      <c r="A97" s="218" t="s">
        <v>117</v>
      </c>
      <c r="B97" s="210"/>
      <c r="C97" s="211"/>
      <c r="D97" s="212"/>
      <c r="E97" s="210"/>
      <c r="F97" s="212">
        <v>450</v>
      </c>
      <c r="G97" s="220"/>
    </row>
    <row r="98" spans="1:9" s="157" customFormat="1">
      <c r="A98" s="217" t="s">
        <v>120</v>
      </c>
      <c r="B98" s="226"/>
      <c r="C98" s="226"/>
      <c r="D98" s="226"/>
      <c r="E98" s="226"/>
      <c r="F98" s="212">
        <v>200</v>
      </c>
      <c r="G98" s="220"/>
    </row>
    <row r="99" spans="1:9" s="157" customFormat="1">
      <c r="A99" s="224"/>
      <c r="B99" s="225"/>
      <c r="C99" s="225"/>
      <c r="D99" s="225"/>
      <c r="E99" s="225"/>
      <c r="F99" s="212">
        <v>0</v>
      </c>
      <c r="G99" s="220"/>
    </row>
    <row r="100" spans="1:9" s="157" customFormat="1">
      <c r="A100" s="168" t="s">
        <v>64</v>
      </c>
      <c r="B100" s="8"/>
      <c r="C100" s="29"/>
      <c r="D100" s="29"/>
      <c r="E100" s="107"/>
      <c r="F100" s="55">
        <f>SUM(F94:F99)</f>
        <v>1250</v>
      </c>
      <c r="G100" s="87"/>
    </row>
    <row r="101" spans="1:9" s="157" customFormat="1">
      <c r="A101" s="29"/>
      <c r="F101" s="29"/>
    </row>
    <row r="102" spans="1:9" s="157" customFormat="1">
      <c r="A102" s="59"/>
      <c r="B102" s="59"/>
    </row>
    <row r="103" spans="1:9">
      <c r="A103" s="241" t="s">
        <v>65</v>
      </c>
      <c r="B103" s="242"/>
      <c r="C103" s="121"/>
      <c r="D103" s="59"/>
      <c r="E103" s="59"/>
      <c r="F103" s="59"/>
      <c r="G103" s="157"/>
      <c r="H103" s="157"/>
    </row>
    <row r="104" spans="1:9" s="157" customFormat="1">
      <c r="A104" s="248" t="s">
        <v>45</v>
      </c>
      <c r="B104" s="249"/>
      <c r="C104" s="249"/>
      <c r="D104" s="249"/>
      <c r="E104" s="249"/>
      <c r="F104" s="250"/>
      <c r="G104" s="87"/>
      <c r="H104" s="228"/>
      <c r="I104" s="228"/>
    </row>
    <row r="105" spans="1:9" s="157" customFormat="1">
      <c r="A105" s="22" t="s">
        <v>66</v>
      </c>
      <c r="B105" s="22"/>
      <c r="C105" s="22" t="s">
        <v>57</v>
      </c>
      <c r="D105" s="22" t="s">
        <v>63</v>
      </c>
      <c r="E105" s="22"/>
      <c r="F105" s="22" t="s">
        <v>31</v>
      </c>
      <c r="G105" s="87"/>
      <c r="H105" s="228"/>
      <c r="I105" s="228"/>
    </row>
    <row r="106" spans="1:9" s="157" customFormat="1">
      <c r="A106" s="29"/>
      <c r="B106" s="29"/>
      <c r="C106" s="81"/>
      <c r="D106" s="72"/>
      <c r="E106" s="29"/>
      <c r="F106" s="72">
        <f>PRODUCT(C106:D106)</f>
        <v>0</v>
      </c>
      <c r="H106" s="218"/>
      <c r="I106" s="228"/>
    </row>
    <row r="107" spans="1:9" s="157" customFormat="1">
      <c r="C107" s="196"/>
      <c r="D107" s="179"/>
      <c r="F107" s="179">
        <f>PRODUCT(C107:D107)</f>
        <v>0</v>
      </c>
      <c r="H107" s="228"/>
      <c r="I107" s="228"/>
    </row>
    <row r="108" spans="1:9" s="157" customFormat="1">
      <c r="C108" s="196"/>
      <c r="D108" s="179"/>
      <c r="F108" s="179">
        <f>PRODUCT(C108:D108)</f>
        <v>0</v>
      </c>
    </row>
    <row r="109" spans="1:9" s="157" customFormat="1">
      <c r="A109" s="59"/>
      <c r="B109" s="59"/>
      <c r="C109" s="40"/>
      <c r="D109" s="2"/>
      <c r="E109" s="59"/>
      <c r="F109" s="40">
        <f>PRODUCT(C109:D109)</f>
        <v>0</v>
      </c>
    </row>
    <row r="110" spans="1:9" s="157" customFormat="1">
      <c r="A110" s="248" t="s">
        <v>49</v>
      </c>
      <c r="B110" s="249"/>
      <c r="C110" s="249"/>
      <c r="D110" s="249"/>
      <c r="E110" s="249"/>
      <c r="F110" s="250"/>
      <c r="G110" s="87"/>
    </row>
    <row r="111" spans="1:9" s="157" customFormat="1">
      <c r="A111" s="215" t="s">
        <v>127</v>
      </c>
      <c r="B111" s="229"/>
      <c r="C111" s="230"/>
      <c r="D111" s="214"/>
      <c r="E111" s="229"/>
      <c r="F111" s="214">
        <v>325</v>
      </c>
    </row>
    <row r="112" spans="1:9" s="157" customFormat="1">
      <c r="A112" s="215" t="s">
        <v>130</v>
      </c>
      <c r="F112" s="214">
        <v>150</v>
      </c>
    </row>
    <row r="113" spans="1:9" s="157" customFormat="1">
      <c r="B113" s="229"/>
      <c r="C113" s="230"/>
      <c r="D113" s="214"/>
      <c r="E113" s="229"/>
      <c r="F113" s="214"/>
    </row>
    <row r="114" spans="1:9" s="157" customFormat="1">
      <c r="A114" s="59"/>
      <c r="B114" s="59"/>
      <c r="C114" s="2"/>
      <c r="D114" s="40"/>
      <c r="E114" s="59"/>
      <c r="F114" s="40"/>
    </row>
    <row r="115" spans="1:9" s="157" customFormat="1">
      <c r="A115" s="168" t="s">
        <v>67</v>
      </c>
      <c r="B115" s="8"/>
      <c r="C115" s="29"/>
      <c r="D115" s="29"/>
      <c r="E115" s="107"/>
      <c r="F115" s="55">
        <f>SUM(F106:F114)</f>
        <v>475</v>
      </c>
      <c r="G115" s="87"/>
    </row>
    <row r="116" spans="1:9" s="157" customFormat="1" ht="23.25">
      <c r="A116" s="100"/>
      <c r="B116" s="45"/>
      <c r="C116" s="45"/>
      <c r="D116" s="45"/>
      <c r="E116" s="45"/>
      <c r="F116" s="100"/>
      <c r="G116" s="99"/>
      <c r="H116" s="99"/>
    </row>
    <row r="117" spans="1:9" ht="24" thickBot="1">
      <c r="A117" s="251" t="s">
        <v>68</v>
      </c>
      <c r="B117" s="252"/>
      <c r="C117" s="253"/>
      <c r="D117" s="254">
        <f>SUM(F115,F100,F86,F62,F48,F32)</f>
        <v>46219.63</v>
      </c>
      <c r="E117" s="255"/>
      <c r="F117" s="256"/>
      <c r="G117" s="195"/>
      <c r="H117" s="99"/>
    </row>
    <row r="118" spans="1:9" ht="24" thickBot="1">
      <c r="A118" s="251"/>
      <c r="B118" s="252"/>
      <c r="C118" s="252"/>
      <c r="D118" s="254"/>
      <c r="E118" s="255"/>
      <c r="F118" s="256"/>
      <c r="G118" s="195"/>
      <c r="H118" s="157"/>
    </row>
    <row r="119" spans="1:9" s="157" customFormat="1" ht="23.25">
      <c r="A119" s="175"/>
      <c r="B119" s="175"/>
      <c r="C119" s="175"/>
      <c r="D119" s="175"/>
      <c r="E119" s="175"/>
      <c r="F119" s="175"/>
      <c r="G119" s="99"/>
    </row>
    <row r="120" spans="1:9" s="157" customFormat="1">
      <c r="A120" s="59"/>
      <c r="B120" s="59"/>
      <c r="I120"/>
    </row>
    <row r="121" spans="1:9">
      <c r="A121" s="241" t="s">
        <v>72</v>
      </c>
      <c r="B121" s="242"/>
      <c r="C121" s="87"/>
      <c r="D121" s="157"/>
      <c r="E121" s="157"/>
      <c r="F121" s="157"/>
      <c r="G121" s="157"/>
      <c r="H121" s="157"/>
    </row>
    <row r="122" spans="1:9">
      <c r="A122" s="129"/>
      <c r="B122" s="129"/>
      <c r="C122" s="59"/>
      <c r="D122" s="59"/>
      <c r="E122" s="59"/>
      <c r="F122" s="59"/>
      <c r="G122" s="157"/>
      <c r="H122" s="157"/>
    </row>
    <row r="123" spans="1:9">
      <c r="A123" s="22" t="s">
        <v>69</v>
      </c>
      <c r="B123" s="243" t="s">
        <v>68</v>
      </c>
      <c r="C123" s="244"/>
      <c r="D123" s="22"/>
      <c r="E123" s="22"/>
      <c r="F123" s="22" t="s">
        <v>31</v>
      </c>
      <c r="G123" s="87"/>
      <c r="H123" s="157"/>
    </row>
    <row r="124" spans="1:9">
      <c r="A124" s="173">
        <v>7.0000000000000007E-2</v>
      </c>
      <c r="B124" s="245">
        <f>D117</f>
        <v>46219.63</v>
      </c>
      <c r="C124" s="245"/>
      <c r="D124" s="29"/>
      <c r="E124" s="29"/>
      <c r="F124" s="69">
        <f>VALUE((A124*B124))</f>
        <v>3235.3741</v>
      </c>
      <c r="G124" s="157"/>
      <c r="H124" s="157"/>
    </row>
    <row r="125" spans="1:9">
      <c r="A125" s="246" t="s">
        <v>73</v>
      </c>
      <c r="B125" s="247"/>
      <c r="C125" s="8"/>
      <c r="D125" s="157"/>
      <c r="E125" s="78"/>
      <c r="F125" s="55">
        <f>SUM(F124:F124)</f>
        <v>3235.3741</v>
      </c>
      <c r="G125" s="87"/>
      <c r="H125" s="157"/>
    </row>
    <row r="126" spans="1:9" s="157" customFormat="1">
      <c r="A126" s="29"/>
      <c r="B126" s="29"/>
      <c r="F126" s="72"/>
    </row>
    <row r="127" spans="1:9" s="157" customFormat="1" ht="13.5" customHeight="1">
      <c r="A127" s="45"/>
      <c r="B127" s="45"/>
      <c r="C127" s="45"/>
      <c r="D127" s="45"/>
      <c r="E127" s="45"/>
      <c r="F127" s="45"/>
    </row>
    <row r="128" spans="1:9">
      <c r="A128" s="237" t="s">
        <v>70</v>
      </c>
      <c r="B128" s="238"/>
      <c r="C128" s="239">
        <f>SUM(F125,D117)</f>
        <v>49455.004099999998</v>
      </c>
      <c r="D128" s="239"/>
      <c r="E128" s="239"/>
      <c r="F128" s="239"/>
      <c r="G128" s="87"/>
      <c r="H128" s="157"/>
    </row>
    <row r="129" spans="1:8">
      <c r="A129" s="237"/>
      <c r="B129" s="238"/>
      <c r="C129" s="240"/>
      <c r="D129" s="239"/>
      <c r="E129" s="239"/>
      <c r="F129" s="239"/>
      <c r="G129" s="87"/>
      <c r="H129" s="157"/>
    </row>
    <row r="130" spans="1:8" ht="13.5" customHeight="1">
      <c r="A130" s="237"/>
      <c r="B130" s="238"/>
      <c r="C130" s="240"/>
      <c r="D130" s="239"/>
      <c r="E130" s="239"/>
      <c r="F130" s="239"/>
      <c r="G130" s="87"/>
      <c r="H130" s="157"/>
    </row>
  </sheetData>
  <mergeCells count="30">
    <mergeCell ref="A9:B9"/>
    <mergeCell ref="A10:F10"/>
    <mergeCell ref="A29:F29"/>
    <mergeCell ref="A35:B35"/>
    <mergeCell ref="A1:F1"/>
    <mergeCell ref="A2:F3"/>
    <mergeCell ref="A5:F5"/>
    <mergeCell ref="A7:F7"/>
    <mergeCell ref="A59:F59"/>
    <mergeCell ref="A65:B65"/>
    <mergeCell ref="A66:F66"/>
    <mergeCell ref="A81:F81"/>
    <mergeCell ref="A36:F36"/>
    <mergeCell ref="A43:F43"/>
    <mergeCell ref="A51:B51"/>
    <mergeCell ref="A52:F52"/>
    <mergeCell ref="A104:F104"/>
    <mergeCell ref="A110:F110"/>
    <mergeCell ref="A117:C118"/>
    <mergeCell ref="D117:F118"/>
    <mergeCell ref="A89:B89"/>
    <mergeCell ref="A90:F90"/>
    <mergeCell ref="A95:F95"/>
    <mergeCell ref="A103:B103"/>
    <mergeCell ref="A128:B130"/>
    <mergeCell ref="C128:F130"/>
    <mergeCell ref="A121:B121"/>
    <mergeCell ref="B123:C123"/>
    <mergeCell ref="B124:C124"/>
    <mergeCell ref="A125:B125"/>
  </mergeCells>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153"/>
  <sheetViews>
    <sheetView workbookViewId="0"/>
  </sheetViews>
  <sheetFormatPr defaultColWidth="8.7109375" defaultRowHeight="12.75" customHeight="1"/>
  <cols>
    <col min="1" max="1" width="10.5703125" style="157" customWidth="1"/>
    <col min="2" max="2" width="20.140625" style="157" customWidth="1"/>
    <col min="3" max="3" width="15.5703125" style="157" customWidth="1"/>
    <col min="4" max="4" width="16.140625" style="157" customWidth="1"/>
    <col min="5" max="5" width="15" style="157" customWidth="1"/>
    <col min="6" max="7" width="15.42578125" style="157" customWidth="1"/>
    <col min="8" max="8" width="0.140625" style="157" hidden="1" customWidth="1"/>
    <col min="9" max="12" width="8.7109375" style="157"/>
  </cols>
  <sheetData>
    <row r="1" spans="1:10">
      <c r="A1" s="74" t="s">
        <v>0</v>
      </c>
      <c r="B1" s="22"/>
      <c r="C1" s="87"/>
      <c r="D1" s="59"/>
      <c r="E1" s="59"/>
      <c r="G1" s="59"/>
    </row>
    <row r="2" spans="1:10">
      <c r="B2" s="165"/>
      <c r="C2" s="74" t="s">
        <v>1</v>
      </c>
      <c r="D2" s="281"/>
      <c r="E2" s="282"/>
      <c r="F2" s="198" t="s">
        <v>2</v>
      </c>
      <c r="G2" s="22"/>
      <c r="H2" s="87"/>
      <c r="J2" s="158"/>
    </row>
    <row r="3" spans="1:10">
      <c r="C3" s="74" t="s">
        <v>3</v>
      </c>
      <c r="D3" s="281"/>
      <c r="E3" s="282"/>
      <c r="F3" s="87"/>
      <c r="G3" s="187"/>
      <c r="J3" s="27"/>
    </row>
    <row r="4" spans="1:10" ht="13.5" customHeight="1">
      <c r="C4" s="76"/>
      <c r="D4" s="16"/>
      <c r="E4" s="16"/>
      <c r="F4" s="45"/>
      <c r="G4" s="27"/>
      <c r="J4" s="27"/>
    </row>
    <row r="5" spans="1:10">
      <c r="B5" s="186"/>
      <c r="C5" s="283" t="s">
        <v>4</v>
      </c>
      <c r="D5" s="284"/>
      <c r="E5" s="284"/>
      <c r="F5" s="285"/>
      <c r="G5" s="146"/>
      <c r="J5" s="27"/>
    </row>
    <row r="6" spans="1:10">
      <c r="C6" s="286"/>
      <c r="D6" s="284"/>
      <c r="E6" s="284"/>
      <c r="F6" s="285"/>
      <c r="G6" s="146"/>
      <c r="J6" s="27"/>
    </row>
    <row r="7" spans="1:10">
      <c r="C7" s="286"/>
      <c r="D7" s="284"/>
      <c r="E7" s="284"/>
      <c r="F7" s="285"/>
      <c r="G7" s="146"/>
      <c r="J7" s="27"/>
    </row>
    <row r="8" spans="1:10" ht="13.5" customHeight="1">
      <c r="C8" s="286"/>
      <c r="D8" s="284"/>
      <c r="E8" s="284"/>
      <c r="F8" s="285"/>
      <c r="G8" s="34"/>
      <c r="J8" s="17"/>
    </row>
    <row r="9" spans="1:10">
      <c r="B9" s="287" t="s">
        <v>5</v>
      </c>
      <c r="C9" s="287"/>
      <c r="D9" s="287"/>
      <c r="E9" s="287"/>
      <c r="F9" s="287"/>
      <c r="G9" s="287"/>
      <c r="H9" s="32"/>
      <c r="I9" s="32"/>
      <c r="J9" s="4"/>
    </row>
    <row r="10" spans="1:10" ht="13.5" customHeight="1">
      <c r="A10" s="75"/>
      <c r="B10" s="75" t="s">
        <v>6</v>
      </c>
      <c r="C10" s="45" t="s">
        <v>7</v>
      </c>
      <c r="D10" s="45"/>
      <c r="E10" s="45"/>
      <c r="F10" s="45"/>
      <c r="H10" s="59"/>
    </row>
    <row r="11" spans="1:10" ht="13.5" customHeight="1">
      <c r="B11" s="186"/>
      <c r="C11" s="274" t="s">
        <v>8</v>
      </c>
      <c r="D11" s="275"/>
      <c r="E11" s="274" t="s">
        <v>9</v>
      </c>
      <c r="F11" s="275"/>
      <c r="G11" s="102"/>
      <c r="H11" s="14"/>
      <c r="I11" s="4"/>
      <c r="J11" s="4"/>
    </row>
    <row r="12" spans="1:10" ht="13.5" customHeight="1">
      <c r="B12" s="186"/>
      <c r="C12" s="58" t="s">
        <v>10</v>
      </c>
      <c r="D12" s="150" t="s">
        <v>11</v>
      </c>
      <c r="E12" s="150" t="s">
        <v>12</v>
      </c>
      <c r="F12" s="150" t="s">
        <v>13</v>
      </c>
      <c r="G12" s="34"/>
      <c r="H12" s="143"/>
      <c r="I12" s="27"/>
      <c r="J12" s="27"/>
    </row>
    <row r="13" spans="1:10" ht="30" customHeight="1">
      <c r="B13" s="43"/>
      <c r="C13" s="18"/>
      <c r="D13" s="84" t="s">
        <v>14</v>
      </c>
      <c r="E13" s="84"/>
      <c r="F13" s="84"/>
      <c r="G13" s="50"/>
      <c r="H13" s="126"/>
    </row>
    <row r="14" spans="1:10" ht="13.5" customHeight="1">
      <c r="A14" s="186"/>
      <c r="B14" s="147" t="s">
        <v>15</v>
      </c>
      <c r="C14" s="18" t="s">
        <v>16</v>
      </c>
      <c r="D14" s="84" t="s">
        <v>17</v>
      </c>
      <c r="E14" s="84" t="s">
        <v>16</v>
      </c>
      <c r="F14" s="84" t="s">
        <v>18</v>
      </c>
      <c r="G14" s="276" t="s">
        <v>19</v>
      </c>
      <c r="H14" s="115"/>
      <c r="I14" s="87"/>
    </row>
    <row r="15" spans="1:10" ht="13.5" customHeight="1">
      <c r="A15" s="186"/>
      <c r="B15" s="147" t="s">
        <v>20</v>
      </c>
      <c r="C15" s="134"/>
      <c r="D15" s="46" t="s">
        <v>21</v>
      </c>
      <c r="E15" s="46"/>
      <c r="F15" s="1"/>
      <c r="G15" s="277"/>
      <c r="H15" s="115"/>
      <c r="I15" s="65"/>
      <c r="J15" s="27"/>
    </row>
    <row r="16" spans="1:10" ht="13.5" customHeight="1">
      <c r="A16" s="186"/>
      <c r="B16" s="153" t="s">
        <v>22</v>
      </c>
      <c r="C16" s="127"/>
      <c r="D16" s="142"/>
      <c r="E16" s="142"/>
      <c r="F16" s="135"/>
      <c r="G16" s="30">
        <f t="shared" ref="G16:G23" si="0">SUM(C16:F16)</f>
        <v>0</v>
      </c>
      <c r="H16" s="176"/>
      <c r="I16" s="71"/>
      <c r="J16" s="154"/>
    </row>
    <row r="17" spans="1:10" ht="13.5" customHeight="1">
      <c r="A17" s="186"/>
      <c r="B17" s="108" t="s">
        <v>23</v>
      </c>
      <c r="C17" s="200"/>
      <c r="D17" s="39"/>
      <c r="E17" s="39"/>
      <c r="F17" s="68"/>
      <c r="G17" s="36">
        <f t="shared" si="0"/>
        <v>0</v>
      </c>
      <c r="H17" s="176"/>
      <c r="I17" s="71"/>
      <c r="J17" s="154"/>
    </row>
    <row r="18" spans="1:10" ht="13.5" customHeight="1">
      <c r="A18" s="186"/>
      <c r="B18" s="108" t="s">
        <v>24</v>
      </c>
      <c r="C18" s="200"/>
      <c r="D18" s="39"/>
      <c r="E18" s="39"/>
      <c r="F18" s="68"/>
      <c r="G18" s="36">
        <f t="shared" si="0"/>
        <v>0</v>
      </c>
      <c r="H18" s="176"/>
      <c r="I18" s="71"/>
      <c r="J18" s="154"/>
    </row>
    <row r="19" spans="1:10" ht="13.5" customHeight="1">
      <c r="A19" s="186"/>
      <c r="B19" s="108" t="s">
        <v>25</v>
      </c>
      <c r="C19" s="200"/>
      <c r="D19" s="39"/>
      <c r="E19" s="39"/>
      <c r="F19" s="68"/>
      <c r="G19" s="36">
        <f t="shared" si="0"/>
        <v>0</v>
      </c>
      <c r="H19" s="176"/>
      <c r="I19" s="71"/>
      <c r="J19" s="154"/>
    </row>
    <row r="20" spans="1:10" ht="13.5" customHeight="1">
      <c r="A20" s="186"/>
      <c r="B20" s="108" t="s">
        <v>26</v>
      </c>
      <c r="C20" s="200"/>
      <c r="D20" s="39"/>
      <c r="E20" s="39"/>
      <c r="F20" s="68"/>
      <c r="G20" s="36">
        <f t="shared" si="0"/>
        <v>0</v>
      </c>
      <c r="H20" s="176"/>
      <c r="I20" s="71"/>
      <c r="J20" s="154"/>
    </row>
    <row r="21" spans="1:10" ht="13.5" customHeight="1">
      <c r="A21" s="186"/>
      <c r="B21" s="92" t="s">
        <v>27</v>
      </c>
      <c r="C21" s="200"/>
      <c r="D21" s="39"/>
      <c r="E21" s="39"/>
      <c r="F21" s="68"/>
      <c r="G21" s="36">
        <f t="shared" si="0"/>
        <v>0</v>
      </c>
      <c r="H21" s="176"/>
      <c r="I21" s="71"/>
      <c r="J21" s="154"/>
    </row>
    <row r="22" spans="1:10" ht="13.5" customHeight="1">
      <c r="A22" s="186"/>
      <c r="B22" s="53" t="s">
        <v>27</v>
      </c>
      <c r="C22" s="199"/>
      <c r="D22" s="39"/>
      <c r="E22" s="119"/>
      <c r="F22" s="52"/>
      <c r="G22" s="36">
        <f t="shared" si="0"/>
        <v>0</v>
      </c>
      <c r="H22" s="176"/>
      <c r="I22" s="71"/>
      <c r="J22" s="154"/>
    </row>
    <row r="23" spans="1:10" ht="13.5" customHeight="1">
      <c r="A23" s="186"/>
      <c r="B23" s="120" t="s">
        <v>28</v>
      </c>
      <c r="C23" s="64">
        <f>SUM(C16:C22)</f>
        <v>0</v>
      </c>
      <c r="D23" s="178">
        <f>SUM(D16:D22)</f>
        <v>0</v>
      </c>
      <c r="E23" s="64">
        <f>SUM(E16:E22)</f>
        <v>0</v>
      </c>
      <c r="F23" s="64">
        <f>SUM(F16:F22)</f>
        <v>0</v>
      </c>
      <c r="G23" s="178">
        <f t="shared" si="0"/>
        <v>0</v>
      </c>
      <c r="H23" s="176"/>
      <c r="I23" s="71"/>
      <c r="J23" s="154"/>
    </row>
    <row r="24" spans="1:10" ht="13.5" customHeight="1">
      <c r="A24" s="186"/>
      <c r="B24" s="53" t="s">
        <v>29</v>
      </c>
      <c r="C24" s="57"/>
      <c r="D24" s="149"/>
      <c r="E24" s="149"/>
      <c r="F24" s="57"/>
      <c r="G24" s="130">
        <f>SUM(D24:E24)</f>
        <v>0</v>
      </c>
      <c r="H24" s="176"/>
      <c r="I24" s="87"/>
      <c r="J24" s="154"/>
    </row>
    <row r="25" spans="1:10" ht="13.5" customHeight="1">
      <c r="A25" s="186"/>
      <c r="B25" s="53" t="s">
        <v>30</v>
      </c>
      <c r="C25" s="149"/>
      <c r="D25" s="57"/>
      <c r="E25" s="57"/>
      <c r="F25" s="57"/>
      <c r="G25" s="130">
        <f>C25</f>
        <v>0</v>
      </c>
      <c r="H25" s="176"/>
      <c r="I25" s="87"/>
      <c r="J25" s="154"/>
    </row>
    <row r="26" spans="1:10" ht="13.5" customHeight="1">
      <c r="A26" s="186"/>
      <c r="B26" s="120" t="s">
        <v>31</v>
      </c>
      <c r="C26" s="64">
        <f>C23+C25</f>
        <v>0</v>
      </c>
      <c r="D26" s="64">
        <f>SUM(D23:D24)</f>
        <v>0</v>
      </c>
      <c r="E26" s="64">
        <f>SUM(E23:E24)</f>
        <v>0</v>
      </c>
      <c r="F26" s="64">
        <f>SUM(F23:F24)</f>
        <v>0</v>
      </c>
      <c r="G26" s="54"/>
      <c r="H26" s="184"/>
      <c r="I26" s="71"/>
      <c r="J26" s="154"/>
    </row>
    <row r="27" spans="1:10" ht="13.5" customHeight="1">
      <c r="A27" s="186"/>
      <c r="B27" s="278" t="s">
        <v>32</v>
      </c>
      <c r="C27" s="279"/>
      <c r="D27" s="279"/>
      <c r="E27" s="279"/>
      <c r="F27" s="280"/>
      <c r="G27" s="64">
        <f>SUM(C26:F26)</f>
        <v>0</v>
      </c>
      <c r="H27" s="112"/>
      <c r="I27" s="77"/>
      <c r="J27" s="179"/>
    </row>
    <row r="28" spans="1:10" ht="13.5" customHeight="1">
      <c r="B28" s="44"/>
      <c r="C28" s="44"/>
      <c r="D28" s="44"/>
      <c r="E28" s="175"/>
      <c r="F28" s="175"/>
      <c r="G28" s="175"/>
      <c r="H28" s="29"/>
      <c r="J28" s="179"/>
    </row>
    <row r="29" spans="1:10" ht="13.5" customHeight="1">
      <c r="A29" s="186"/>
      <c r="B29" s="268" t="s">
        <v>33</v>
      </c>
      <c r="C29" s="269"/>
      <c r="D29" s="270"/>
      <c r="E29" s="34"/>
      <c r="G29" s="139"/>
    </row>
    <row r="30" spans="1:10" ht="13.5" customHeight="1">
      <c r="A30" s="186"/>
      <c r="B30" s="271" t="s">
        <v>34</v>
      </c>
      <c r="C30" s="272"/>
      <c r="D30" s="37" t="s">
        <v>35</v>
      </c>
      <c r="E30" s="180"/>
      <c r="F30" s="158"/>
      <c r="J30" s="158"/>
    </row>
    <row r="31" spans="1:10" ht="13.5" customHeight="1">
      <c r="A31" s="186"/>
      <c r="B31" s="174" t="s">
        <v>36</v>
      </c>
      <c r="C31" s="45"/>
      <c r="D31" s="140" t="e">
        <f>(C26+D26)/G27</f>
        <v>#DIV/0!</v>
      </c>
      <c r="E31" s="180"/>
      <c r="F31" s="158"/>
      <c r="J31" s="158"/>
    </row>
    <row r="32" spans="1:10">
      <c r="A32" s="186"/>
      <c r="B32" s="85" t="s">
        <v>37</v>
      </c>
      <c r="C32" s="62"/>
      <c r="D32" s="37" t="s">
        <v>38</v>
      </c>
      <c r="E32" s="34"/>
      <c r="J32" s="141"/>
    </row>
    <row r="33" spans="1:10" ht="13.5" customHeight="1">
      <c r="A33" s="186"/>
      <c r="B33" s="174" t="s">
        <v>39</v>
      </c>
      <c r="C33" s="45"/>
      <c r="D33" s="140" t="e">
        <f>(E26+ F26)/G27</f>
        <v>#DIV/0!</v>
      </c>
      <c r="E33" s="34"/>
      <c r="J33" s="101"/>
    </row>
    <row r="34" spans="1:10">
      <c r="A34" s="186"/>
      <c r="B34" s="145" t="s">
        <v>40</v>
      </c>
      <c r="C34" s="175"/>
      <c r="D34" s="37" t="s">
        <v>41</v>
      </c>
      <c r="E34" s="34"/>
    </row>
    <row r="35" spans="1:10" ht="13.5" customHeight="1">
      <c r="A35" s="186"/>
      <c r="B35" s="50"/>
      <c r="C35" s="45"/>
      <c r="D35" s="140" t="e">
        <f>D31+D33</f>
        <v>#DIV/0!</v>
      </c>
      <c r="E35" s="34"/>
    </row>
    <row r="36" spans="1:10">
      <c r="A36" s="273" t="s">
        <v>74</v>
      </c>
      <c r="B36" s="273"/>
      <c r="C36" s="106"/>
      <c r="D36" s="190"/>
      <c r="E36" s="179"/>
    </row>
    <row r="37" spans="1:10" ht="90" customHeight="1">
      <c r="B37" s="266" t="s">
        <v>75</v>
      </c>
      <c r="C37" s="266"/>
      <c r="D37" s="266"/>
      <c r="E37" s="266"/>
      <c r="F37" s="266"/>
      <c r="G37" s="266"/>
      <c r="H37" s="266"/>
      <c r="I37" s="266"/>
    </row>
    <row r="38" spans="1:10" ht="12" customHeight="1">
      <c r="B38" s="4"/>
      <c r="C38" s="103"/>
      <c r="D38" s="103"/>
      <c r="E38" s="103"/>
    </row>
    <row r="39" spans="1:10">
      <c r="B39" s="266" t="s">
        <v>76</v>
      </c>
      <c r="C39" s="266"/>
      <c r="D39" s="266"/>
      <c r="E39" s="266"/>
      <c r="F39" s="266"/>
      <c r="G39" s="266"/>
      <c r="H39" s="266"/>
      <c r="I39" s="266"/>
    </row>
    <row r="40" spans="1:10" ht="13.5" customHeight="1">
      <c r="B40" s="266"/>
      <c r="C40" s="266"/>
      <c r="D40" s="266"/>
      <c r="E40" s="266"/>
      <c r="F40" s="266"/>
      <c r="G40" s="266"/>
      <c r="H40" s="266"/>
      <c r="I40" s="266"/>
    </row>
    <row r="41" spans="1:10" ht="13.5" customHeight="1">
      <c r="A41" s="177" t="s">
        <v>77</v>
      </c>
      <c r="B41" s="263"/>
      <c r="C41" s="264"/>
      <c r="D41" s="264"/>
      <c r="E41" s="264"/>
      <c r="F41" s="264"/>
      <c r="G41" s="264"/>
      <c r="H41" s="264"/>
      <c r="I41" s="264"/>
      <c r="J41" s="264"/>
    </row>
    <row r="42" spans="1:10">
      <c r="A42" s="265" t="s">
        <v>78</v>
      </c>
      <c r="B42" s="263"/>
      <c r="C42" s="264"/>
      <c r="D42" s="264"/>
      <c r="E42" s="264"/>
      <c r="F42" s="264"/>
      <c r="G42" s="264"/>
      <c r="H42" s="264"/>
      <c r="I42" s="264"/>
      <c r="J42" s="264"/>
    </row>
    <row r="43" spans="1:10">
      <c r="A43" s="265"/>
      <c r="B43" s="263"/>
      <c r="C43" s="264"/>
      <c r="D43" s="264"/>
      <c r="E43" s="264"/>
      <c r="F43" s="264"/>
      <c r="G43" s="264"/>
      <c r="H43" s="264"/>
      <c r="I43" s="264"/>
      <c r="J43" s="264"/>
    </row>
    <row r="44" spans="1:10" ht="20.25" customHeight="1">
      <c r="A44" s="265"/>
      <c r="B44" s="263"/>
      <c r="C44" s="264"/>
      <c r="D44" s="264"/>
      <c r="E44" s="264"/>
      <c r="F44" s="264"/>
      <c r="G44" s="264"/>
      <c r="H44" s="264"/>
      <c r="I44" s="264"/>
      <c r="J44" s="264"/>
    </row>
    <row r="45" spans="1:10">
      <c r="B45" s="263"/>
      <c r="C45" s="264"/>
      <c r="D45" s="264"/>
      <c r="E45" s="264"/>
      <c r="F45" s="264"/>
      <c r="G45" s="264"/>
      <c r="H45" s="264"/>
      <c r="I45" s="264"/>
      <c r="J45" s="264"/>
    </row>
    <row r="46" spans="1:10">
      <c r="B46" s="263"/>
      <c r="C46" s="264"/>
      <c r="D46" s="264"/>
      <c r="E46" s="264"/>
      <c r="F46" s="264"/>
      <c r="G46" s="264"/>
      <c r="H46" s="264"/>
      <c r="I46" s="264"/>
      <c r="J46" s="264"/>
    </row>
    <row r="47" spans="1:10">
      <c r="C47" s="10"/>
      <c r="D47" s="10"/>
      <c r="E47" s="10"/>
      <c r="F47" s="24"/>
      <c r="G47" s="24"/>
      <c r="H47" s="24"/>
      <c r="I47" s="24"/>
      <c r="J47" s="24"/>
    </row>
    <row r="48" spans="1:10">
      <c r="A48" s="177" t="s">
        <v>79</v>
      </c>
      <c r="B48" s="267"/>
      <c r="C48" s="264"/>
      <c r="D48" s="264"/>
      <c r="E48" s="264"/>
      <c r="F48" s="264"/>
      <c r="G48" s="264"/>
      <c r="H48" s="264"/>
      <c r="I48" s="264"/>
      <c r="J48" s="264"/>
    </row>
    <row r="49" spans="1:10">
      <c r="A49" s="265" t="s">
        <v>80</v>
      </c>
      <c r="B49" s="263"/>
      <c r="C49" s="264"/>
      <c r="D49" s="264"/>
      <c r="E49" s="264"/>
      <c r="F49" s="264"/>
      <c r="G49" s="264"/>
      <c r="H49" s="264"/>
      <c r="I49" s="264"/>
      <c r="J49" s="264"/>
    </row>
    <row r="50" spans="1:10">
      <c r="A50" s="265"/>
      <c r="B50" s="263"/>
      <c r="C50" s="264"/>
      <c r="D50" s="264"/>
      <c r="E50" s="264"/>
      <c r="F50" s="264"/>
      <c r="G50" s="264"/>
      <c r="H50" s="264"/>
      <c r="I50" s="264"/>
      <c r="J50" s="264"/>
    </row>
    <row r="51" spans="1:10" ht="23.25" customHeight="1">
      <c r="A51" s="265"/>
      <c r="B51" s="263"/>
      <c r="C51" s="264"/>
      <c r="D51" s="264"/>
      <c r="E51" s="264"/>
      <c r="F51" s="264"/>
      <c r="G51" s="264"/>
      <c r="H51" s="264"/>
      <c r="I51" s="264"/>
      <c r="J51" s="264"/>
    </row>
    <row r="52" spans="1:10">
      <c r="A52" s="171"/>
      <c r="B52" s="263"/>
      <c r="C52" s="264"/>
      <c r="D52" s="264"/>
      <c r="E52" s="264"/>
      <c r="F52" s="264"/>
      <c r="G52" s="264"/>
      <c r="H52" s="264"/>
      <c r="I52" s="264"/>
      <c r="J52" s="264"/>
    </row>
    <row r="53" spans="1:10">
      <c r="B53" s="263"/>
      <c r="C53" s="264"/>
      <c r="D53" s="264"/>
      <c r="E53" s="264"/>
      <c r="F53" s="264"/>
      <c r="G53" s="264"/>
      <c r="H53" s="264"/>
      <c r="I53" s="264"/>
      <c r="J53" s="264"/>
    </row>
    <row r="54" spans="1:10">
      <c r="B54" s="4"/>
      <c r="C54" s="6"/>
      <c r="D54" s="6"/>
      <c r="E54" s="6"/>
      <c r="F54" s="10"/>
      <c r="G54" s="10"/>
      <c r="H54" s="10"/>
      <c r="I54" s="10"/>
      <c r="J54" s="10"/>
    </row>
    <row r="55" spans="1:10">
      <c r="A55" s="177" t="s">
        <v>81</v>
      </c>
      <c r="B55" s="263"/>
      <c r="C55" s="264"/>
      <c r="D55" s="264"/>
      <c r="E55" s="264"/>
      <c r="F55" s="264"/>
      <c r="G55" s="264"/>
      <c r="H55" s="264"/>
      <c r="I55" s="264"/>
      <c r="J55" s="264"/>
    </row>
    <row r="56" spans="1:10">
      <c r="A56" s="265" t="s">
        <v>82</v>
      </c>
      <c r="B56" s="263"/>
      <c r="C56" s="264"/>
      <c r="D56" s="264"/>
      <c r="E56" s="264"/>
      <c r="F56" s="264"/>
      <c r="G56" s="264"/>
      <c r="H56" s="264"/>
      <c r="I56" s="264"/>
      <c r="J56" s="264"/>
    </row>
    <row r="57" spans="1:10">
      <c r="A57" s="265"/>
      <c r="B57" s="263"/>
      <c r="C57" s="264"/>
      <c r="D57" s="264"/>
      <c r="E57" s="264"/>
      <c r="F57" s="264"/>
      <c r="G57" s="264"/>
      <c r="H57" s="264"/>
      <c r="I57" s="264"/>
      <c r="J57" s="264"/>
    </row>
    <row r="58" spans="1:10">
      <c r="A58" s="265"/>
      <c r="B58" s="263"/>
      <c r="C58" s="264"/>
      <c r="D58" s="264"/>
      <c r="E58" s="264"/>
      <c r="F58" s="264"/>
      <c r="G58" s="264"/>
      <c r="H58" s="264"/>
      <c r="I58" s="264"/>
      <c r="J58" s="264"/>
    </row>
    <row r="59" spans="1:10">
      <c r="B59" s="263"/>
      <c r="C59" s="264"/>
      <c r="D59" s="264"/>
      <c r="E59" s="264"/>
      <c r="F59" s="264"/>
      <c r="G59" s="264"/>
      <c r="H59" s="264"/>
      <c r="I59" s="264"/>
      <c r="J59" s="264"/>
    </row>
    <row r="60" spans="1:10">
      <c r="B60" s="263"/>
      <c r="C60" s="264"/>
      <c r="D60" s="264"/>
      <c r="E60" s="264"/>
      <c r="F60" s="264"/>
      <c r="G60" s="264"/>
      <c r="H60" s="264"/>
      <c r="I60" s="264"/>
      <c r="J60" s="264"/>
    </row>
    <row r="61" spans="1:10">
      <c r="B61" s="159"/>
      <c r="C61" s="10"/>
      <c r="D61" s="10"/>
      <c r="E61" s="10"/>
      <c r="F61" s="10"/>
      <c r="G61" s="10"/>
      <c r="H61" s="10"/>
      <c r="I61" s="10"/>
      <c r="J61" s="10"/>
    </row>
    <row r="62" spans="1:10">
      <c r="A62" s="177" t="s">
        <v>83</v>
      </c>
      <c r="B62" s="263"/>
      <c r="C62" s="264"/>
      <c r="D62" s="264"/>
      <c r="E62" s="264"/>
      <c r="F62" s="264"/>
      <c r="G62" s="264"/>
      <c r="H62" s="264"/>
      <c r="I62" s="264"/>
      <c r="J62" s="264"/>
    </row>
    <row r="63" spans="1:10">
      <c r="A63" s="265" t="s">
        <v>84</v>
      </c>
      <c r="B63" s="263"/>
      <c r="C63" s="264"/>
      <c r="D63" s="264"/>
      <c r="E63" s="264"/>
      <c r="F63" s="264"/>
      <c r="G63" s="264"/>
      <c r="H63" s="264"/>
      <c r="I63" s="264"/>
      <c r="J63" s="264"/>
    </row>
    <row r="64" spans="1:10">
      <c r="A64" s="265"/>
      <c r="B64" s="263"/>
      <c r="C64" s="264"/>
      <c r="D64" s="264"/>
      <c r="E64" s="264"/>
      <c r="F64" s="264"/>
      <c r="G64" s="264"/>
      <c r="H64" s="264"/>
      <c r="I64" s="264"/>
      <c r="J64" s="264"/>
    </row>
    <row r="65" spans="1:10" ht="25.5" customHeight="1">
      <c r="A65" s="265"/>
      <c r="B65" s="263"/>
      <c r="C65" s="264"/>
      <c r="D65" s="264"/>
      <c r="E65" s="264"/>
      <c r="F65" s="264"/>
      <c r="G65" s="264"/>
      <c r="H65" s="264"/>
      <c r="I65" s="264"/>
      <c r="J65" s="264"/>
    </row>
    <row r="66" spans="1:10">
      <c r="B66" s="263"/>
      <c r="C66" s="264"/>
      <c r="D66" s="264"/>
      <c r="E66" s="264"/>
      <c r="F66" s="264"/>
      <c r="G66" s="264"/>
      <c r="H66" s="264"/>
      <c r="I66" s="264"/>
      <c r="J66" s="264"/>
    </row>
    <row r="67" spans="1:10">
      <c r="B67" s="263"/>
      <c r="C67" s="264"/>
      <c r="D67" s="264"/>
      <c r="E67" s="264"/>
      <c r="F67" s="264"/>
      <c r="G67" s="264"/>
      <c r="H67" s="264"/>
      <c r="I67" s="264"/>
      <c r="J67" s="264"/>
    </row>
    <row r="68" spans="1:10">
      <c r="B68" s="91"/>
      <c r="C68" s="151"/>
      <c r="D68" s="151"/>
      <c r="E68" s="151"/>
      <c r="F68" s="21"/>
      <c r="G68" s="21"/>
      <c r="H68" s="21"/>
      <c r="I68" s="21"/>
      <c r="J68" s="21"/>
    </row>
    <row r="69" spans="1:10">
      <c r="B69" s="20"/>
      <c r="C69" s="66"/>
      <c r="D69" s="66"/>
      <c r="E69" s="66"/>
      <c r="F69" s="182"/>
      <c r="G69" s="182"/>
      <c r="H69" s="182"/>
      <c r="I69" s="182"/>
      <c r="J69" s="182"/>
    </row>
    <row r="70" spans="1:10">
      <c r="B70" s="20"/>
      <c r="C70" s="66"/>
      <c r="D70" s="66"/>
      <c r="E70" s="66"/>
      <c r="F70" s="151"/>
      <c r="G70" s="151"/>
      <c r="H70" s="151"/>
      <c r="I70" s="151"/>
      <c r="J70" s="151"/>
    </row>
    <row r="71" spans="1:10">
      <c r="B71" s="20"/>
      <c r="C71" s="66"/>
      <c r="D71" s="66"/>
      <c r="E71" s="66"/>
      <c r="F71" s="151"/>
      <c r="G71" s="151"/>
      <c r="H71" s="151"/>
      <c r="I71" s="151"/>
      <c r="J71" s="151"/>
    </row>
    <row r="72" spans="1:10">
      <c r="B72" s="20"/>
      <c r="C72" s="66"/>
      <c r="D72" s="66"/>
      <c r="E72" s="66"/>
      <c r="F72" s="182"/>
      <c r="G72" s="182"/>
      <c r="H72" s="182"/>
      <c r="I72" s="182"/>
      <c r="J72" s="182"/>
    </row>
    <row r="73" spans="1:10">
      <c r="B73" s="20"/>
      <c r="C73" s="66"/>
      <c r="D73" s="66"/>
      <c r="E73" s="66"/>
      <c r="F73" s="151"/>
      <c r="G73" s="151"/>
      <c r="H73" s="151"/>
      <c r="I73" s="151"/>
      <c r="J73" s="151"/>
    </row>
    <row r="74" spans="1:10">
      <c r="B74" s="20"/>
      <c r="C74" s="66"/>
      <c r="D74" s="66"/>
      <c r="E74" s="66"/>
      <c r="F74" s="151"/>
      <c r="G74" s="151"/>
      <c r="H74" s="151"/>
      <c r="I74" s="151"/>
      <c r="J74" s="151"/>
    </row>
    <row r="75" spans="1:10">
      <c r="B75" s="20"/>
      <c r="C75" s="66"/>
      <c r="D75" s="66"/>
      <c r="E75" s="66"/>
      <c r="F75" s="66"/>
      <c r="G75" s="66"/>
      <c r="H75" s="66"/>
      <c r="I75" s="66"/>
      <c r="J75" s="66"/>
    </row>
    <row r="76" spans="1:10">
      <c r="B76" s="20"/>
      <c r="C76" s="66"/>
      <c r="D76" s="66"/>
      <c r="E76" s="66"/>
      <c r="F76" s="66"/>
      <c r="G76" s="66"/>
      <c r="H76" s="66"/>
      <c r="I76" s="66"/>
      <c r="J76" s="66"/>
    </row>
    <row r="77" spans="1:10">
      <c r="B77" s="20"/>
      <c r="C77" s="66"/>
      <c r="D77" s="66"/>
      <c r="E77" s="66"/>
      <c r="F77" s="66"/>
      <c r="G77" s="66"/>
      <c r="H77" s="66"/>
      <c r="I77" s="66"/>
      <c r="J77" s="66"/>
    </row>
    <row r="78" spans="1:10">
      <c r="B78" s="20"/>
      <c r="C78" s="66"/>
      <c r="D78" s="66"/>
      <c r="E78" s="66"/>
      <c r="F78" s="66"/>
      <c r="G78" s="66"/>
      <c r="H78" s="66"/>
      <c r="I78" s="66"/>
      <c r="J78" s="66"/>
    </row>
    <row r="79" spans="1:10">
      <c r="B79" s="20"/>
      <c r="C79" s="66"/>
      <c r="D79" s="66"/>
      <c r="E79" s="66"/>
      <c r="F79" s="66"/>
      <c r="G79" s="66"/>
      <c r="H79" s="66"/>
      <c r="I79" s="66"/>
      <c r="J79" s="66"/>
    </row>
    <row r="80" spans="1:10">
      <c r="B80" s="20"/>
      <c r="C80" s="66"/>
      <c r="D80" s="66"/>
      <c r="E80" s="66"/>
      <c r="F80" s="66"/>
      <c r="G80" s="66"/>
      <c r="H80" s="66"/>
      <c r="I80" s="66"/>
      <c r="J80" s="66"/>
    </row>
    <row r="81" spans="2:10">
      <c r="B81" s="20"/>
      <c r="C81" s="66"/>
      <c r="D81" s="66"/>
      <c r="E81" s="66"/>
      <c r="F81" s="66"/>
      <c r="G81" s="66"/>
      <c r="H81" s="66"/>
      <c r="I81" s="66"/>
      <c r="J81" s="66"/>
    </row>
    <row r="82" spans="2:10">
      <c r="C82" s="56"/>
      <c r="D82" s="56"/>
      <c r="E82" s="183"/>
      <c r="F82" s="66"/>
      <c r="G82" s="66"/>
      <c r="H82" s="66"/>
      <c r="I82" s="66"/>
      <c r="J82" s="66"/>
    </row>
    <row r="83" spans="2:10">
      <c r="B83" s="5"/>
      <c r="C83" s="56"/>
      <c r="D83" s="56"/>
      <c r="E83" s="183"/>
      <c r="F83" s="66"/>
      <c r="G83" s="66"/>
      <c r="H83" s="66"/>
      <c r="I83" s="66"/>
      <c r="J83" s="66"/>
    </row>
    <row r="84" spans="2:10">
      <c r="C84" s="42"/>
      <c r="D84" s="42"/>
      <c r="E84" s="42"/>
      <c r="F84" s="66"/>
      <c r="G84" s="66"/>
      <c r="H84" s="66"/>
      <c r="I84" s="66"/>
      <c r="J84" s="66"/>
    </row>
    <row r="85" spans="2:10">
      <c r="B85" s="42"/>
      <c r="C85" s="42"/>
      <c r="D85" s="42"/>
      <c r="E85" s="42"/>
      <c r="F85" s="66"/>
      <c r="G85" s="66"/>
      <c r="H85" s="66"/>
      <c r="I85" s="66"/>
      <c r="J85" s="66"/>
    </row>
    <row r="86" spans="2:10">
      <c r="B86" s="42"/>
      <c r="C86" s="42"/>
      <c r="D86" s="42"/>
      <c r="E86" s="42"/>
      <c r="F86" s="66"/>
      <c r="G86" s="66"/>
      <c r="H86" s="66"/>
      <c r="I86" s="66"/>
      <c r="J86" s="66"/>
    </row>
    <row r="87" spans="2:10">
      <c r="B87" s="171"/>
      <c r="C87" s="171"/>
      <c r="D87" s="171"/>
      <c r="E87" s="171"/>
      <c r="F87" s="66"/>
      <c r="G87" s="66"/>
      <c r="H87" s="66"/>
      <c r="I87" s="66"/>
      <c r="J87" s="66"/>
    </row>
    <row r="88" spans="2:10">
      <c r="C88" s="125"/>
      <c r="D88" s="125"/>
      <c r="E88" s="125"/>
      <c r="F88" s="56"/>
      <c r="G88" s="56"/>
      <c r="H88" s="56"/>
      <c r="I88" s="56"/>
      <c r="J88" s="56"/>
    </row>
    <row r="89" spans="2:10">
      <c r="B89" s="125"/>
      <c r="C89" s="125"/>
      <c r="D89" s="125"/>
      <c r="E89" s="125"/>
      <c r="F89" s="56"/>
      <c r="G89" s="56"/>
      <c r="H89" s="56"/>
      <c r="I89" s="56"/>
      <c r="J89" s="56"/>
    </row>
    <row r="90" spans="2:10">
      <c r="B90" s="56"/>
      <c r="C90" s="56"/>
      <c r="D90" s="56"/>
      <c r="E90" s="56"/>
      <c r="F90" s="42"/>
      <c r="G90" s="42"/>
      <c r="H90" s="42"/>
      <c r="I90" s="42"/>
      <c r="J90" s="42"/>
    </row>
    <row r="91" spans="2:10">
      <c r="B91" s="125"/>
      <c r="C91" s="125"/>
      <c r="D91" s="125"/>
      <c r="E91" s="125"/>
      <c r="F91" s="42"/>
      <c r="G91" s="42"/>
      <c r="H91" s="42"/>
      <c r="I91" s="42"/>
      <c r="J91" s="42"/>
    </row>
    <row r="92" spans="2:10">
      <c r="B92" s="125"/>
      <c r="C92" s="125"/>
      <c r="D92" s="125"/>
      <c r="E92" s="125"/>
      <c r="F92" s="42"/>
      <c r="G92" s="42"/>
      <c r="H92" s="42"/>
      <c r="I92" s="42"/>
      <c r="J92" s="42"/>
    </row>
    <row r="93" spans="2:10">
      <c r="B93" s="125"/>
      <c r="C93" s="125"/>
      <c r="D93" s="125"/>
      <c r="E93" s="125"/>
      <c r="F93" s="171"/>
      <c r="G93" s="171"/>
      <c r="H93" s="171"/>
      <c r="I93" s="171"/>
      <c r="J93" s="171"/>
    </row>
    <row r="94" spans="2:10">
      <c r="B94" s="56"/>
      <c r="C94" s="56"/>
      <c r="D94" s="56"/>
      <c r="E94" s="56"/>
      <c r="F94" s="125"/>
      <c r="G94" s="125"/>
      <c r="H94" s="125"/>
      <c r="I94" s="125"/>
      <c r="J94" s="125"/>
    </row>
    <row r="95" spans="2:10">
      <c r="C95" s="125"/>
      <c r="D95" s="125"/>
      <c r="E95" s="125"/>
      <c r="F95" s="125"/>
      <c r="G95" s="125"/>
      <c r="H95" s="125"/>
      <c r="I95" s="125"/>
      <c r="J95" s="125"/>
    </row>
    <row r="96" spans="2:10">
      <c r="B96" s="125"/>
      <c r="C96" s="125"/>
      <c r="D96" s="125"/>
      <c r="E96" s="125"/>
      <c r="F96" s="56"/>
      <c r="G96" s="56"/>
      <c r="H96" s="56"/>
      <c r="I96" s="56"/>
      <c r="J96" s="56"/>
    </row>
    <row r="97" spans="1:5">
      <c r="A97" s="66"/>
      <c r="B97" s="66"/>
      <c r="C97" s="66"/>
      <c r="D97" s="66"/>
      <c r="E97" s="66"/>
    </row>
    <row r="98" spans="1:5">
      <c r="A98" s="66"/>
      <c r="B98" s="66"/>
      <c r="C98" s="66"/>
      <c r="D98" s="66"/>
      <c r="E98" s="66"/>
    </row>
    <row r="99" spans="1:5">
      <c r="A99" s="66"/>
      <c r="B99" s="66"/>
      <c r="C99" s="66"/>
      <c r="D99" s="66"/>
      <c r="E99" s="66"/>
    </row>
    <row r="100" spans="1:5">
      <c r="A100" s="66"/>
      <c r="B100" s="66"/>
      <c r="C100" s="66"/>
      <c r="D100" s="66"/>
      <c r="E100" s="66"/>
    </row>
    <row r="101" spans="1:5">
      <c r="A101" s="66"/>
      <c r="B101" s="66"/>
      <c r="C101" s="66"/>
      <c r="D101" s="66"/>
      <c r="E101" s="66"/>
    </row>
    <row r="102" spans="1:5">
      <c r="A102" s="56"/>
    </row>
    <row r="103" spans="1:5">
      <c r="A103" s="56"/>
    </row>
    <row r="104" spans="1:5">
      <c r="A104" s="42"/>
      <c r="B104" s="42"/>
      <c r="C104" s="42"/>
      <c r="D104" s="42"/>
      <c r="E104" s="42"/>
    </row>
    <row r="113" ht="14.25" customHeight="1"/>
    <row r="116" ht="11.25" customHeight="1"/>
    <row r="135" spans="1:5" ht="14.25" customHeight="1"/>
    <row r="137" spans="1:5">
      <c r="A137" s="125"/>
      <c r="B137" s="125"/>
      <c r="C137" s="125"/>
      <c r="D137" s="125"/>
      <c r="E137" s="125"/>
    </row>
    <row r="138" spans="1:5">
      <c r="A138" s="125"/>
      <c r="B138" s="125"/>
      <c r="C138" s="125"/>
      <c r="D138" s="125"/>
      <c r="E138" s="125"/>
    </row>
    <row r="139" spans="1:5">
      <c r="A139" s="109"/>
      <c r="B139" s="109"/>
      <c r="C139" s="109"/>
      <c r="D139" s="109"/>
    </row>
    <row r="140" spans="1:5">
      <c r="A140" s="125"/>
      <c r="B140" s="125"/>
      <c r="C140" s="125"/>
      <c r="D140" s="125"/>
      <c r="E140" s="125"/>
    </row>
    <row r="141" spans="1:5">
      <c r="A141" s="125"/>
      <c r="B141" s="125"/>
      <c r="C141" s="125"/>
      <c r="D141" s="125"/>
      <c r="E141" s="125"/>
    </row>
    <row r="142" spans="1:5">
      <c r="A142" s="125"/>
      <c r="B142" s="125"/>
      <c r="C142" s="125"/>
      <c r="D142" s="125"/>
      <c r="E142" s="125"/>
    </row>
    <row r="143" spans="1:5">
      <c r="A143" s="125"/>
      <c r="B143" s="125"/>
      <c r="C143" s="125"/>
      <c r="D143" s="125"/>
      <c r="E143" s="125"/>
    </row>
    <row r="144" spans="1:5">
      <c r="A144" s="125"/>
      <c r="B144" s="125"/>
      <c r="C144" s="125"/>
      <c r="D144" s="125"/>
      <c r="E144" s="125"/>
    </row>
    <row r="145" spans="1:5">
      <c r="A145" s="125"/>
      <c r="B145" s="125"/>
      <c r="C145" s="125"/>
      <c r="D145" s="125"/>
    </row>
    <row r="146" spans="1:5">
      <c r="A146" s="125"/>
      <c r="B146" s="125"/>
      <c r="C146" s="125"/>
      <c r="D146" s="125"/>
      <c r="E146" s="125"/>
    </row>
    <row r="147" spans="1:5">
      <c r="A147" s="125"/>
      <c r="B147" s="125"/>
      <c r="C147" s="125"/>
      <c r="D147" s="125"/>
    </row>
    <row r="148" spans="1:5">
      <c r="A148" s="125"/>
      <c r="B148" s="125"/>
      <c r="C148" s="125"/>
      <c r="D148" s="125"/>
    </row>
    <row r="149" spans="1:5">
      <c r="A149" s="125"/>
      <c r="B149" s="125"/>
      <c r="C149" s="125"/>
      <c r="D149" s="125"/>
    </row>
    <row r="150" spans="1:5" ht="13.5" customHeight="1">
      <c r="A150" s="125"/>
      <c r="B150" s="125"/>
      <c r="C150" s="125"/>
      <c r="D150" s="125"/>
    </row>
    <row r="152" spans="1:5">
      <c r="A152" s="125"/>
      <c r="B152" s="125"/>
      <c r="C152" s="125"/>
      <c r="D152" s="125"/>
      <c r="E152" s="125"/>
    </row>
    <row r="153" spans="1:5">
      <c r="A153" s="125"/>
      <c r="B153" s="125"/>
      <c r="C153" s="125"/>
      <c r="D153" s="125"/>
      <c r="E153" s="125"/>
    </row>
  </sheetData>
  <mergeCells count="21">
    <mergeCell ref="D2:E2"/>
    <mergeCell ref="D3:E3"/>
    <mergeCell ref="C5:F8"/>
    <mergeCell ref="B9:G9"/>
    <mergeCell ref="B29:D29"/>
    <mergeCell ref="B30:C30"/>
    <mergeCell ref="A36:B36"/>
    <mergeCell ref="B55:J60"/>
    <mergeCell ref="A56:A58"/>
    <mergeCell ref="C11:D11"/>
    <mergeCell ref="E11:F11"/>
    <mergeCell ref="G14:G15"/>
    <mergeCell ref="B27:F27"/>
    <mergeCell ref="B62:J67"/>
    <mergeCell ref="A63:A65"/>
    <mergeCell ref="B37:I37"/>
    <mergeCell ref="B39:I40"/>
    <mergeCell ref="B41:J46"/>
    <mergeCell ref="A42:A44"/>
    <mergeCell ref="B48:J53"/>
    <mergeCell ref="A49:A51"/>
  </mergeCells>
  <phoneticPr fontId="0" type="noConversion"/>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dimension ref="A1:N157"/>
  <sheetViews>
    <sheetView workbookViewId="0"/>
  </sheetViews>
  <sheetFormatPr defaultColWidth="8.7109375" defaultRowHeight="12.75" customHeight="1"/>
  <cols>
    <col min="1" max="1" width="9.140625" style="157" customWidth="1"/>
    <col min="2" max="2" width="18.5703125" style="157" customWidth="1"/>
    <col min="3" max="8" width="13.7109375" style="157" customWidth="1"/>
    <col min="9" max="9" width="13.85546875" style="157" customWidth="1"/>
    <col min="10" max="10" width="0.140625" style="157" hidden="1" customWidth="1"/>
    <col min="11" max="14" width="8.7109375" style="157"/>
  </cols>
  <sheetData>
    <row r="1" spans="1:12">
      <c r="A1" s="181" t="s">
        <v>0</v>
      </c>
      <c r="B1" s="22"/>
      <c r="C1" s="87"/>
      <c r="D1" s="59"/>
      <c r="E1" s="59"/>
      <c r="I1" s="59"/>
    </row>
    <row r="2" spans="1:12">
      <c r="B2" s="38"/>
      <c r="C2" s="181" t="s">
        <v>1</v>
      </c>
      <c r="D2" s="281"/>
      <c r="E2" s="282"/>
      <c r="F2" s="63" t="s">
        <v>2</v>
      </c>
      <c r="G2" s="80"/>
      <c r="H2" s="191"/>
      <c r="I2" s="22"/>
      <c r="J2" s="87"/>
      <c r="L2" s="158"/>
    </row>
    <row r="3" spans="1:12">
      <c r="B3" s="56"/>
      <c r="C3" s="181" t="s">
        <v>3</v>
      </c>
      <c r="D3" s="281"/>
      <c r="E3" s="282"/>
      <c r="F3" s="87"/>
      <c r="I3" s="187"/>
      <c r="K3" s="56"/>
      <c r="L3" s="111"/>
    </row>
    <row r="4" spans="1:12" ht="13.5" customHeight="1">
      <c r="B4" s="56"/>
      <c r="C4" s="132"/>
      <c r="D4" s="16"/>
      <c r="E4" s="16"/>
      <c r="F4" s="45"/>
      <c r="G4" s="45"/>
      <c r="I4" s="27"/>
      <c r="K4" s="56"/>
      <c r="L4" s="111"/>
    </row>
    <row r="5" spans="1:12">
      <c r="B5" s="56"/>
      <c r="C5" s="186"/>
      <c r="D5" s="283" t="s">
        <v>4</v>
      </c>
      <c r="E5" s="284"/>
      <c r="F5" s="284"/>
      <c r="G5" s="285"/>
      <c r="H5" s="3"/>
      <c r="I5" s="27"/>
      <c r="K5" s="56"/>
      <c r="L5" s="111"/>
    </row>
    <row r="6" spans="1:12">
      <c r="B6" s="56"/>
      <c r="D6" s="286"/>
      <c r="E6" s="284"/>
      <c r="F6" s="284"/>
      <c r="G6" s="285"/>
      <c r="H6" s="3"/>
      <c r="I6" s="27"/>
      <c r="K6" s="56"/>
      <c r="L6" s="111"/>
    </row>
    <row r="7" spans="1:12">
      <c r="B7" s="56"/>
      <c r="D7" s="286"/>
      <c r="E7" s="284"/>
      <c r="F7" s="284"/>
      <c r="G7" s="285"/>
      <c r="H7" s="3"/>
      <c r="I7" s="27"/>
      <c r="K7" s="56"/>
      <c r="L7" s="111"/>
    </row>
    <row r="8" spans="1:12" ht="13.5" customHeight="1">
      <c r="B8" s="56"/>
      <c r="D8" s="286"/>
      <c r="E8" s="284"/>
      <c r="F8" s="284"/>
      <c r="G8" s="285"/>
      <c r="H8" s="3"/>
      <c r="I8" s="56"/>
      <c r="J8" s="56"/>
      <c r="K8" s="56"/>
      <c r="L8" s="162"/>
    </row>
    <row r="9" spans="1:12">
      <c r="B9" s="56"/>
      <c r="D9" s="86"/>
      <c r="E9" s="86"/>
      <c r="F9" s="86"/>
      <c r="G9" s="86"/>
      <c r="H9" s="96"/>
      <c r="I9" s="56"/>
      <c r="J9" s="56"/>
      <c r="K9" s="56"/>
      <c r="L9" s="162"/>
    </row>
    <row r="10" spans="1:12" ht="15.75" customHeight="1">
      <c r="B10" s="301" t="s">
        <v>5</v>
      </c>
      <c r="C10" s="301"/>
      <c r="D10" s="301"/>
      <c r="E10" s="301"/>
      <c r="F10" s="301"/>
      <c r="G10" s="301"/>
      <c r="H10" s="301"/>
      <c r="I10" s="301"/>
      <c r="J10" s="161"/>
      <c r="K10" s="161"/>
      <c r="L10" s="193"/>
    </row>
    <row r="11" spans="1:12" ht="13.5" customHeight="1">
      <c r="A11" s="192"/>
      <c r="B11" s="192" t="s">
        <v>6</v>
      </c>
      <c r="C11" s="194" t="s">
        <v>7</v>
      </c>
      <c r="D11" s="45"/>
      <c r="E11" s="45"/>
      <c r="F11" s="194"/>
      <c r="G11" s="194"/>
      <c r="H11" s="194"/>
      <c r="I11" s="56"/>
      <c r="J11" s="61"/>
      <c r="K11" s="56"/>
      <c r="L11" s="56"/>
    </row>
    <row r="12" spans="1:12" ht="13.5" customHeight="1">
      <c r="B12" s="156"/>
      <c r="C12" s="298" t="s">
        <v>8</v>
      </c>
      <c r="D12" s="299"/>
      <c r="E12" s="298" t="s">
        <v>85</v>
      </c>
      <c r="F12" s="299"/>
      <c r="G12" s="298" t="s">
        <v>86</v>
      </c>
      <c r="H12" s="299"/>
      <c r="I12" s="90"/>
      <c r="J12" s="122"/>
      <c r="K12" s="5"/>
      <c r="L12" s="5"/>
    </row>
    <row r="13" spans="1:12" ht="13.5" customHeight="1">
      <c r="B13" s="156"/>
      <c r="C13" s="197" t="s">
        <v>10</v>
      </c>
      <c r="D13" s="148" t="s">
        <v>11</v>
      </c>
      <c r="E13" s="148" t="s">
        <v>12</v>
      </c>
      <c r="F13" s="148" t="s">
        <v>13</v>
      </c>
      <c r="G13" s="148" t="s">
        <v>87</v>
      </c>
      <c r="H13" s="148" t="s">
        <v>35</v>
      </c>
      <c r="I13" s="34"/>
      <c r="J13" s="51"/>
      <c r="K13" s="111"/>
      <c r="L13" s="111"/>
    </row>
    <row r="14" spans="1:12" ht="30" customHeight="1">
      <c r="B14" s="163"/>
      <c r="C14" s="9"/>
      <c r="D14" s="131" t="s">
        <v>14</v>
      </c>
      <c r="E14" s="131"/>
      <c r="F14" s="131"/>
      <c r="G14" s="131"/>
      <c r="H14" s="131"/>
      <c r="I14" s="50"/>
      <c r="J14" s="116"/>
      <c r="K14" s="56"/>
      <c r="L14" s="56"/>
    </row>
    <row r="15" spans="1:12" ht="13.5" customHeight="1">
      <c r="A15" s="186"/>
      <c r="B15" s="28" t="s">
        <v>15</v>
      </c>
      <c r="C15" s="9" t="s">
        <v>16</v>
      </c>
      <c r="D15" s="131" t="s">
        <v>17</v>
      </c>
      <c r="E15" s="131" t="s">
        <v>16</v>
      </c>
      <c r="F15" s="131" t="s">
        <v>18</v>
      </c>
      <c r="G15" s="131" t="s">
        <v>16</v>
      </c>
      <c r="H15" s="131" t="s">
        <v>18</v>
      </c>
      <c r="I15" s="300" t="s">
        <v>88</v>
      </c>
      <c r="J15" s="167"/>
      <c r="K15" s="23"/>
      <c r="L15" s="56"/>
    </row>
    <row r="16" spans="1:12" ht="13.5" customHeight="1">
      <c r="A16" s="186"/>
      <c r="B16" s="28" t="s">
        <v>20</v>
      </c>
      <c r="C16" s="118"/>
      <c r="D16" s="89" t="s">
        <v>21</v>
      </c>
      <c r="E16" s="89"/>
      <c r="F16" s="89"/>
      <c r="G16" s="89"/>
      <c r="H16" s="49"/>
      <c r="I16" s="277"/>
      <c r="J16" s="167"/>
      <c r="K16" s="136"/>
      <c r="L16" s="111"/>
    </row>
    <row r="17" spans="1:12" ht="13.5" customHeight="1">
      <c r="A17" s="186"/>
      <c r="B17" s="188" t="s">
        <v>22</v>
      </c>
      <c r="C17" s="189"/>
      <c r="D17" s="47"/>
      <c r="E17" s="47"/>
      <c r="F17" s="79"/>
      <c r="G17" s="13"/>
      <c r="H17" s="13"/>
      <c r="I17" s="128">
        <f t="shared" ref="I17:I23" si="0">SUM(C17:F17)</f>
        <v>0</v>
      </c>
      <c r="J17" s="152"/>
      <c r="K17" s="113"/>
      <c r="L17" s="33"/>
    </row>
    <row r="18" spans="1:12" ht="13.5" customHeight="1">
      <c r="A18" s="186"/>
      <c r="B18" s="70" t="s">
        <v>23</v>
      </c>
      <c r="C18" s="41"/>
      <c r="D18" s="104"/>
      <c r="E18" s="104"/>
      <c r="F18" s="104"/>
      <c r="G18" s="104"/>
      <c r="H18" s="25"/>
      <c r="I18" s="137">
        <f t="shared" si="0"/>
        <v>0</v>
      </c>
      <c r="J18" s="152"/>
      <c r="K18" s="113"/>
      <c r="L18" s="33"/>
    </row>
    <row r="19" spans="1:12" ht="13.5" customHeight="1">
      <c r="A19" s="186"/>
      <c r="B19" s="70" t="s">
        <v>24</v>
      </c>
      <c r="C19" s="41"/>
      <c r="D19" s="104"/>
      <c r="E19" s="104"/>
      <c r="F19" s="104"/>
      <c r="G19" s="104"/>
      <c r="H19" s="25"/>
      <c r="I19" s="137">
        <f t="shared" si="0"/>
        <v>0</v>
      </c>
      <c r="J19" s="152"/>
      <c r="K19" s="113"/>
      <c r="L19" s="33"/>
    </row>
    <row r="20" spans="1:12" ht="13.5" customHeight="1">
      <c r="A20" s="186"/>
      <c r="B20" s="70" t="s">
        <v>25</v>
      </c>
      <c r="C20" s="41"/>
      <c r="D20" s="104"/>
      <c r="E20" s="104"/>
      <c r="F20" s="104"/>
      <c r="G20" s="104"/>
      <c r="H20" s="25"/>
      <c r="I20" s="137">
        <f t="shared" si="0"/>
        <v>0</v>
      </c>
      <c r="J20" s="152"/>
      <c r="K20" s="113"/>
      <c r="L20" s="33"/>
    </row>
    <row r="21" spans="1:12" ht="13.5" customHeight="1">
      <c r="A21" s="186"/>
      <c r="B21" s="70" t="s">
        <v>26</v>
      </c>
      <c r="C21" s="41"/>
      <c r="D21" s="104"/>
      <c r="E21" s="104"/>
      <c r="F21" s="104"/>
      <c r="G21" s="104"/>
      <c r="H21" s="25"/>
      <c r="I21" s="137">
        <f t="shared" si="0"/>
        <v>0</v>
      </c>
      <c r="J21" s="152"/>
      <c r="K21" s="113"/>
      <c r="L21" s="33"/>
    </row>
    <row r="22" spans="1:12" ht="13.5" customHeight="1">
      <c r="A22" s="186"/>
      <c r="B22" s="12" t="s">
        <v>27</v>
      </c>
      <c r="C22" s="41"/>
      <c r="D22" s="104"/>
      <c r="E22" s="104"/>
      <c r="F22" s="104"/>
      <c r="G22" s="104"/>
      <c r="H22" s="25"/>
      <c r="I22" s="137">
        <f t="shared" si="0"/>
        <v>0</v>
      </c>
      <c r="J22" s="152"/>
      <c r="K22" s="113"/>
      <c r="L22" s="33"/>
    </row>
    <row r="23" spans="1:12" ht="13.5" customHeight="1">
      <c r="A23" s="186"/>
      <c r="B23" s="123" t="s">
        <v>27</v>
      </c>
      <c r="C23" s="98"/>
      <c r="D23" s="104"/>
      <c r="E23" s="11"/>
      <c r="F23" s="11"/>
      <c r="G23" s="11"/>
      <c r="H23" s="60"/>
      <c r="I23" s="137">
        <f t="shared" si="0"/>
        <v>0</v>
      </c>
      <c r="J23" s="152"/>
      <c r="K23" s="113"/>
      <c r="L23" s="33"/>
    </row>
    <row r="24" spans="1:12" ht="13.5" customHeight="1">
      <c r="A24" s="186"/>
      <c r="B24" s="133" t="s">
        <v>28</v>
      </c>
      <c r="C24" s="97">
        <f t="shared" ref="C24:H24" si="1">SUM(C17:C23)</f>
        <v>0</v>
      </c>
      <c r="D24" s="117">
        <f t="shared" si="1"/>
        <v>0</v>
      </c>
      <c r="E24" s="97">
        <f t="shared" si="1"/>
        <v>0</v>
      </c>
      <c r="F24" s="97">
        <f t="shared" si="1"/>
        <v>0</v>
      </c>
      <c r="G24" s="97">
        <f t="shared" si="1"/>
        <v>0</v>
      </c>
      <c r="H24" s="97">
        <f t="shared" si="1"/>
        <v>0</v>
      </c>
      <c r="I24" s="117">
        <f>SUM(C24:H24)</f>
        <v>0</v>
      </c>
      <c r="J24" s="152"/>
      <c r="K24" s="113"/>
      <c r="L24" s="33"/>
    </row>
    <row r="25" spans="1:12" ht="13.5" customHeight="1">
      <c r="A25" s="186"/>
      <c r="B25" s="123" t="s">
        <v>29</v>
      </c>
      <c r="C25" s="26"/>
      <c r="D25" s="15"/>
      <c r="E25" s="15"/>
      <c r="F25" s="26"/>
      <c r="G25" s="15"/>
      <c r="H25" s="26"/>
      <c r="I25" s="124">
        <f>SUM(D25:E25)</f>
        <v>0</v>
      </c>
      <c r="J25" s="152"/>
      <c r="K25" s="87"/>
      <c r="L25" s="33"/>
    </row>
    <row r="26" spans="1:12" ht="13.5" customHeight="1">
      <c r="A26" s="186"/>
      <c r="B26" s="123" t="s">
        <v>30</v>
      </c>
      <c r="C26" s="15"/>
      <c r="D26" s="26"/>
      <c r="E26" s="26"/>
      <c r="F26" s="26"/>
      <c r="G26" s="26"/>
      <c r="H26" s="26"/>
      <c r="I26" s="124">
        <f>C26</f>
        <v>0</v>
      </c>
      <c r="J26" s="152"/>
      <c r="K26" s="87"/>
      <c r="L26" s="33"/>
    </row>
    <row r="27" spans="1:12" ht="13.5" customHeight="1">
      <c r="A27" s="186"/>
      <c r="B27" s="133" t="s">
        <v>31</v>
      </c>
      <c r="C27" s="97">
        <f>C24+C26</f>
        <v>0</v>
      </c>
      <c r="D27" s="97">
        <f>SUM(D24:D25)</f>
        <v>0</v>
      </c>
      <c r="E27" s="97">
        <f>SUM(E24:E25)</f>
        <v>0</v>
      </c>
      <c r="F27" s="97">
        <f>SUM(F24:F25)</f>
        <v>0</v>
      </c>
      <c r="G27" s="97">
        <f>SUM(G24:G25)</f>
        <v>0</v>
      </c>
      <c r="H27" s="97">
        <f>H24</f>
        <v>0</v>
      </c>
      <c r="I27" s="54"/>
      <c r="J27" s="184"/>
      <c r="K27" s="113"/>
      <c r="L27" s="33"/>
    </row>
    <row r="28" spans="1:12" ht="13.5" customHeight="1">
      <c r="A28" s="186"/>
      <c r="B28" s="278" t="s">
        <v>32</v>
      </c>
      <c r="C28" s="279"/>
      <c r="D28" s="279"/>
      <c r="E28" s="279"/>
      <c r="F28" s="279"/>
      <c r="G28" s="93"/>
      <c r="H28" s="169"/>
      <c r="I28" s="97">
        <f>SUM(C27:H27)</f>
        <v>0</v>
      </c>
      <c r="J28" s="160"/>
      <c r="K28" s="95"/>
      <c r="L28" s="88"/>
    </row>
    <row r="29" spans="1:12" ht="13.5" customHeight="1">
      <c r="B29" s="44"/>
      <c r="C29" s="44"/>
      <c r="D29" s="44"/>
      <c r="E29" s="175"/>
      <c r="F29" s="175"/>
      <c r="G29" s="175"/>
      <c r="H29" s="175"/>
      <c r="I29" s="114"/>
      <c r="J29" s="29"/>
      <c r="L29" s="88"/>
    </row>
    <row r="30" spans="1:12" ht="13.5" customHeight="1">
      <c r="A30" s="186"/>
      <c r="B30" s="293" t="s">
        <v>33</v>
      </c>
      <c r="C30" s="294"/>
      <c r="D30" s="295"/>
      <c r="E30" s="34"/>
    </row>
    <row r="31" spans="1:12" ht="13.5" customHeight="1">
      <c r="A31" s="186"/>
      <c r="B31" s="296" t="s">
        <v>34</v>
      </c>
      <c r="C31" s="297"/>
      <c r="D31" s="144" t="s">
        <v>41</v>
      </c>
      <c r="E31" s="94"/>
      <c r="L31" s="172"/>
    </row>
    <row r="32" spans="1:12">
      <c r="A32" s="186"/>
      <c r="B32" s="83" t="s">
        <v>89</v>
      </c>
      <c r="C32" s="56"/>
      <c r="D32" s="35" t="e">
        <f>(C27+D27)/I28</f>
        <v>#DIV/0!</v>
      </c>
      <c r="E32" s="94"/>
      <c r="L32" s="172"/>
    </row>
    <row r="33" spans="1:12">
      <c r="A33" s="186"/>
      <c r="B33" s="110"/>
      <c r="C33" s="56"/>
      <c r="D33" s="156"/>
      <c r="E33" s="94"/>
      <c r="L33" s="31"/>
    </row>
    <row r="34" spans="1:12">
      <c r="A34" s="186"/>
      <c r="B34" s="164" t="s">
        <v>37</v>
      </c>
      <c r="C34" s="170"/>
      <c r="D34" s="105" t="s">
        <v>90</v>
      </c>
      <c r="E34" s="110"/>
      <c r="F34" s="56"/>
      <c r="G34" s="56"/>
      <c r="H34" s="56"/>
      <c r="L34" s="31"/>
    </row>
    <row r="35" spans="1:12">
      <c r="A35" s="186"/>
      <c r="B35" s="83" t="s">
        <v>91</v>
      </c>
      <c r="C35" s="56"/>
      <c r="D35" s="35" t="e">
        <f>(((E27+ F27)+G27)+H27)/I28</f>
        <v>#DIV/0!</v>
      </c>
      <c r="E35" s="34"/>
      <c r="L35" s="138"/>
    </row>
    <row r="36" spans="1:12">
      <c r="A36" s="186"/>
      <c r="B36" s="34"/>
      <c r="D36" s="186"/>
      <c r="E36" s="110"/>
      <c r="F36" s="56"/>
      <c r="G36" s="56"/>
      <c r="H36" s="56"/>
    </row>
    <row r="37" spans="1:12">
      <c r="A37" s="186"/>
      <c r="B37" s="110" t="s">
        <v>92</v>
      </c>
      <c r="C37" s="56"/>
      <c r="D37" s="105" t="s">
        <v>93</v>
      </c>
      <c r="E37" s="110"/>
      <c r="L37" s="56"/>
    </row>
    <row r="38" spans="1:12" ht="13.5" customHeight="1">
      <c r="A38" s="186"/>
      <c r="B38" s="50"/>
      <c r="C38" s="194"/>
      <c r="D38" s="73" t="e">
        <f>D32+D35</f>
        <v>#DIV/0!</v>
      </c>
      <c r="E38" s="110"/>
      <c r="F38" s="56"/>
      <c r="G38" s="56"/>
      <c r="H38" s="56"/>
    </row>
    <row r="39" spans="1:12">
      <c r="A39" s="273" t="s">
        <v>74</v>
      </c>
      <c r="B39" s="273"/>
      <c r="C39" s="19"/>
      <c r="D39" s="166"/>
      <c r="E39" s="88"/>
    </row>
    <row r="40" spans="1:12" ht="84" customHeight="1">
      <c r="B40" s="292" t="s">
        <v>75</v>
      </c>
      <c r="C40" s="292"/>
      <c r="D40" s="292"/>
      <c r="E40" s="292"/>
      <c r="F40" s="292"/>
      <c r="G40" s="292"/>
      <c r="H40" s="292"/>
      <c r="I40" s="292"/>
      <c r="J40" s="292"/>
      <c r="K40" s="292"/>
    </row>
    <row r="41" spans="1:12" ht="12" customHeight="1">
      <c r="B41" s="4"/>
      <c r="C41" s="7"/>
      <c r="D41" s="7"/>
      <c r="E41" s="7"/>
    </row>
    <row r="42" spans="1:12">
      <c r="B42" s="292" t="s">
        <v>76</v>
      </c>
      <c r="C42" s="292"/>
      <c r="D42" s="292"/>
      <c r="E42" s="292"/>
      <c r="F42" s="292"/>
      <c r="G42" s="292"/>
      <c r="H42" s="292"/>
      <c r="I42" s="292"/>
      <c r="J42" s="292"/>
      <c r="K42" s="292"/>
    </row>
    <row r="43" spans="1:12" ht="13.5" customHeight="1">
      <c r="B43" s="292"/>
      <c r="C43" s="292"/>
      <c r="D43" s="292"/>
      <c r="E43" s="292"/>
      <c r="F43" s="292"/>
      <c r="G43" s="292"/>
      <c r="H43" s="292"/>
      <c r="I43" s="292"/>
      <c r="J43" s="292"/>
      <c r="K43" s="292"/>
    </row>
    <row r="44" spans="1:12" ht="13.5" customHeight="1">
      <c r="A44" s="185" t="s">
        <v>77</v>
      </c>
      <c r="B44" s="289"/>
      <c r="C44" s="290"/>
      <c r="D44" s="290"/>
      <c r="E44" s="290"/>
      <c r="F44" s="290"/>
      <c r="G44" s="290"/>
      <c r="H44" s="290"/>
      <c r="I44" s="290"/>
      <c r="J44" s="290"/>
      <c r="K44" s="290"/>
      <c r="L44" s="158"/>
    </row>
    <row r="45" spans="1:12">
      <c r="A45" s="288" t="s">
        <v>78</v>
      </c>
      <c r="B45" s="289"/>
      <c r="C45" s="290"/>
      <c r="D45" s="290"/>
      <c r="E45" s="290"/>
      <c r="F45" s="290"/>
      <c r="G45" s="290"/>
      <c r="H45" s="290"/>
      <c r="I45" s="290"/>
      <c r="J45" s="290"/>
      <c r="K45" s="290"/>
      <c r="L45" s="158"/>
    </row>
    <row r="46" spans="1:12">
      <c r="A46" s="288"/>
      <c r="B46" s="289"/>
      <c r="C46" s="290"/>
      <c r="D46" s="290"/>
      <c r="E46" s="290"/>
      <c r="F46" s="290"/>
      <c r="G46" s="290"/>
      <c r="H46" s="290"/>
      <c r="I46" s="290"/>
      <c r="J46" s="290"/>
      <c r="K46" s="290"/>
      <c r="L46" s="158"/>
    </row>
    <row r="47" spans="1:12" ht="20.25" customHeight="1">
      <c r="A47" s="288"/>
      <c r="B47" s="289"/>
      <c r="C47" s="290"/>
      <c r="D47" s="290"/>
      <c r="E47" s="290"/>
      <c r="F47" s="290"/>
      <c r="G47" s="290"/>
      <c r="H47" s="290"/>
      <c r="I47" s="290"/>
      <c r="J47" s="290"/>
      <c r="K47" s="290"/>
      <c r="L47" s="158"/>
    </row>
    <row r="48" spans="1:12">
      <c r="B48" s="289"/>
      <c r="C48" s="290"/>
      <c r="D48" s="290"/>
      <c r="E48" s="290"/>
      <c r="F48" s="290"/>
      <c r="G48" s="290"/>
      <c r="H48" s="290"/>
      <c r="I48" s="290"/>
      <c r="J48" s="290"/>
      <c r="K48" s="290"/>
      <c r="L48" s="158"/>
    </row>
    <row r="49" spans="1:12">
      <c r="A49" s="186"/>
      <c r="B49" s="180"/>
      <c r="C49" s="158"/>
      <c r="D49" s="158"/>
      <c r="E49" s="158"/>
      <c r="F49" s="158"/>
      <c r="G49" s="158"/>
      <c r="H49" s="158"/>
      <c r="I49" s="158"/>
      <c r="J49" s="158"/>
      <c r="K49" s="158"/>
      <c r="L49" s="158"/>
    </row>
    <row r="50" spans="1:12">
      <c r="C50" s="151"/>
      <c r="D50" s="151"/>
      <c r="E50" s="151"/>
      <c r="F50" s="67"/>
      <c r="G50" s="67"/>
      <c r="H50" s="67"/>
      <c r="I50" s="67"/>
      <c r="J50" s="67"/>
      <c r="K50" s="67"/>
      <c r="L50" s="67"/>
    </row>
    <row r="51" spans="1:12">
      <c r="A51" s="185" t="s">
        <v>79</v>
      </c>
      <c r="B51" s="267"/>
      <c r="C51" s="266"/>
      <c r="D51" s="266"/>
      <c r="E51" s="266"/>
      <c r="F51" s="266"/>
      <c r="G51" s="266"/>
      <c r="H51" s="266"/>
      <c r="I51" s="266"/>
      <c r="J51" s="266"/>
      <c r="K51" s="266"/>
      <c r="L51" s="158"/>
    </row>
    <row r="52" spans="1:12">
      <c r="A52" s="288" t="s">
        <v>80</v>
      </c>
      <c r="B52" s="267"/>
      <c r="C52" s="266"/>
      <c r="D52" s="266"/>
      <c r="E52" s="266"/>
      <c r="F52" s="266"/>
      <c r="G52" s="266"/>
      <c r="H52" s="266"/>
      <c r="I52" s="266"/>
      <c r="J52" s="266"/>
      <c r="K52" s="266"/>
      <c r="L52" s="158"/>
    </row>
    <row r="53" spans="1:12">
      <c r="A53" s="288"/>
      <c r="B53" s="267"/>
      <c r="C53" s="266"/>
      <c r="D53" s="266"/>
      <c r="E53" s="266"/>
      <c r="F53" s="266"/>
      <c r="G53" s="266"/>
      <c r="H53" s="266"/>
      <c r="I53" s="266"/>
      <c r="J53" s="266"/>
      <c r="K53" s="266"/>
      <c r="L53" s="158"/>
    </row>
    <row r="54" spans="1:12" ht="23.25" customHeight="1">
      <c r="A54" s="288"/>
      <c r="B54" s="267"/>
      <c r="C54" s="266"/>
      <c r="D54" s="266"/>
      <c r="E54" s="266"/>
      <c r="F54" s="266"/>
      <c r="G54" s="266"/>
      <c r="H54" s="266"/>
      <c r="I54" s="266"/>
      <c r="J54" s="266"/>
      <c r="K54" s="266"/>
      <c r="L54" s="158"/>
    </row>
    <row r="55" spans="1:12">
      <c r="A55" s="171"/>
      <c r="B55" s="267"/>
      <c r="C55" s="266"/>
      <c r="D55" s="266"/>
      <c r="E55" s="266"/>
      <c r="F55" s="266"/>
      <c r="G55" s="266"/>
      <c r="H55" s="266"/>
      <c r="I55" s="266"/>
      <c r="J55" s="266"/>
      <c r="K55" s="266"/>
      <c r="L55" s="158"/>
    </row>
    <row r="56" spans="1:12">
      <c r="B56" s="267"/>
      <c r="C56" s="266"/>
      <c r="D56" s="266"/>
      <c r="E56" s="266"/>
      <c r="F56" s="266"/>
      <c r="G56" s="266"/>
      <c r="H56" s="266"/>
      <c r="I56" s="266"/>
      <c r="J56" s="266"/>
      <c r="K56" s="266"/>
      <c r="L56" s="158"/>
    </row>
    <row r="57" spans="1:12">
      <c r="B57" s="5"/>
      <c r="C57" s="21"/>
      <c r="D57" s="21"/>
      <c r="E57" s="21"/>
      <c r="F57" s="151"/>
      <c r="G57" s="151"/>
      <c r="H57" s="151"/>
      <c r="I57" s="151"/>
      <c r="J57" s="151"/>
      <c r="K57" s="151"/>
      <c r="L57" s="151"/>
    </row>
    <row r="58" spans="1:12">
      <c r="A58" s="185" t="s">
        <v>81</v>
      </c>
      <c r="B58" s="263"/>
      <c r="C58" s="264"/>
      <c r="D58" s="264"/>
      <c r="E58" s="264"/>
      <c r="F58" s="264"/>
      <c r="G58" s="264"/>
      <c r="H58" s="264"/>
      <c r="I58" s="264"/>
      <c r="J58" s="264"/>
      <c r="K58" s="264"/>
      <c r="L58" s="158"/>
    </row>
    <row r="59" spans="1:12">
      <c r="A59" s="288" t="s">
        <v>82</v>
      </c>
      <c r="B59" s="263"/>
      <c r="C59" s="264"/>
      <c r="D59" s="264"/>
      <c r="E59" s="264"/>
      <c r="F59" s="264"/>
      <c r="G59" s="264"/>
      <c r="H59" s="264"/>
      <c r="I59" s="264"/>
      <c r="J59" s="264"/>
      <c r="K59" s="264"/>
      <c r="L59" s="158"/>
    </row>
    <row r="60" spans="1:12">
      <c r="A60" s="265"/>
      <c r="B60" s="263"/>
      <c r="C60" s="264"/>
      <c r="D60" s="264"/>
      <c r="E60" s="264"/>
      <c r="F60" s="264"/>
      <c r="G60" s="264"/>
      <c r="H60" s="264"/>
      <c r="I60" s="264"/>
      <c r="J60" s="264"/>
      <c r="K60" s="264"/>
      <c r="L60" s="158"/>
    </row>
    <row r="61" spans="1:12">
      <c r="A61" s="265"/>
      <c r="B61" s="263"/>
      <c r="C61" s="264"/>
      <c r="D61" s="264"/>
      <c r="E61" s="264"/>
      <c r="F61" s="264"/>
      <c r="G61" s="264"/>
      <c r="H61" s="264"/>
      <c r="I61" s="264"/>
      <c r="J61" s="264"/>
      <c r="K61" s="264"/>
      <c r="L61" s="158"/>
    </row>
    <row r="62" spans="1:12">
      <c r="B62" s="263"/>
      <c r="C62" s="264"/>
      <c r="D62" s="264"/>
      <c r="E62" s="264"/>
      <c r="F62" s="264"/>
      <c r="G62" s="264"/>
      <c r="H62" s="264"/>
      <c r="I62" s="264"/>
      <c r="J62" s="264"/>
      <c r="K62" s="264"/>
      <c r="L62" s="158"/>
    </row>
    <row r="63" spans="1:12">
      <c r="B63" s="263"/>
      <c r="C63" s="264"/>
      <c r="D63" s="264"/>
      <c r="E63" s="264"/>
      <c r="F63" s="264"/>
      <c r="G63" s="264"/>
      <c r="H63" s="264"/>
      <c r="I63" s="264"/>
      <c r="J63" s="264"/>
      <c r="K63" s="264"/>
      <c r="L63" s="158"/>
    </row>
    <row r="64" spans="1:12">
      <c r="B64" s="91"/>
      <c r="C64" s="151"/>
      <c r="D64" s="151"/>
      <c r="E64" s="151"/>
      <c r="F64" s="151"/>
      <c r="G64" s="151"/>
      <c r="H64" s="151"/>
      <c r="I64" s="151"/>
      <c r="J64" s="151"/>
      <c r="K64" s="151"/>
      <c r="L64" s="151"/>
    </row>
    <row r="65" spans="1:12">
      <c r="A65" s="185" t="s">
        <v>83</v>
      </c>
      <c r="B65" s="263"/>
      <c r="C65" s="264"/>
      <c r="D65" s="264"/>
      <c r="E65" s="264"/>
      <c r="F65" s="264"/>
      <c r="G65" s="264"/>
      <c r="H65" s="264"/>
      <c r="I65" s="264"/>
      <c r="J65" s="264"/>
      <c r="K65" s="264"/>
      <c r="L65" s="158"/>
    </row>
    <row r="66" spans="1:12">
      <c r="A66" s="288" t="s">
        <v>84</v>
      </c>
      <c r="B66" s="263"/>
      <c r="C66" s="264"/>
      <c r="D66" s="264"/>
      <c r="E66" s="264"/>
      <c r="F66" s="264"/>
      <c r="G66" s="264"/>
      <c r="H66" s="264"/>
      <c r="I66" s="264"/>
      <c r="J66" s="264"/>
      <c r="K66" s="264"/>
      <c r="L66" s="158"/>
    </row>
    <row r="67" spans="1:12">
      <c r="A67" s="265"/>
      <c r="B67" s="263"/>
      <c r="C67" s="264"/>
      <c r="D67" s="264"/>
      <c r="E67" s="264"/>
      <c r="F67" s="264"/>
      <c r="G67" s="264"/>
      <c r="H67" s="264"/>
      <c r="I67" s="264"/>
      <c r="J67" s="264"/>
      <c r="K67" s="264"/>
      <c r="L67" s="158"/>
    </row>
    <row r="68" spans="1:12" ht="25.5" customHeight="1">
      <c r="A68" s="265"/>
      <c r="B68" s="263"/>
      <c r="C68" s="264"/>
      <c r="D68" s="264"/>
      <c r="E68" s="264"/>
      <c r="F68" s="264"/>
      <c r="G68" s="264"/>
      <c r="H68" s="264"/>
      <c r="I68" s="264"/>
      <c r="J68" s="264"/>
      <c r="K68" s="264"/>
      <c r="L68" s="158"/>
    </row>
    <row r="69" spans="1:12">
      <c r="B69" s="263"/>
      <c r="C69" s="264"/>
      <c r="D69" s="264"/>
      <c r="E69" s="264"/>
      <c r="F69" s="264"/>
      <c r="G69" s="264"/>
      <c r="H69" s="264"/>
      <c r="I69" s="264"/>
      <c r="J69" s="264"/>
      <c r="K69" s="264"/>
      <c r="L69" s="158"/>
    </row>
    <row r="70" spans="1:12">
      <c r="B70" s="263"/>
      <c r="C70" s="264"/>
      <c r="D70" s="264"/>
      <c r="E70" s="264"/>
      <c r="F70" s="264"/>
      <c r="G70" s="264"/>
      <c r="H70" s="264"/>
      <c r="I70" s="264"/>
      <c r="J70" s="264"/>
      <c r="K70" s="264"/>
      <c r="L70" s="158"/>
    </row>
    <row r="71" spans="1:12">
      <c r="B71" s="82"/>
      <c r="C71" s="82"/>
      <c r="D71" s="82"/>
      <c r="E71" s="82"/>
      <c r="F71" s="82"/>
      <c r="G71" s="82"/>
      <c r="H71" s="82"/>
      <c r="I71" s="82"/>
      <c r="J71" s="82"/>
      <c r="K71" s="82"/>
      <c r="L71" s="82"/>
    </row>
    <row r="72" spans="1:12">
      <c r="A72" s="185" t="s">
        <v>94</v>
      </c>
      <c r="B72" s="289"/>
      <c r="C72" s="290"/>
      <c r="D72" s="290"/>
      <c r="E72" s="290"/>
      <c r="F72" s="290"/>
      <c r="G72" s="290"/>
      <c r="H72" s="290"/>
      <c r="I72" s="290"/>
      <c r="J72" s="290"/>
      <c r="K72" s="290"/>
      <c r="L72" s="158"/>
    </row>
    <row r="73" spans="1:12">
      <c r="A73" s="288" t="s">
        <v>82</v>
      </c>
      <c r="B73" s="289"/>
      <c r="C73" s="290"/>
      <c r="D73" s="290"/>
      <c r="E73" s="290"/>
      <c r="F73" s="290"/>
      <c r="G73" s="290"/>
      <c r="H73" s="290"/>
      <c r="I73" s="290"/>
      <c r="J73" s="290"/>
      <c r="K73" s="290"/>
      <c r="L73" s="158"/>
    </row>
    <row r="74" spans="1:12">
      <c r="A74" s="265"/>
      <c r="B74" s="289"/>
      <c r="C74" s="290"/>
      <c r="D74" s="290"/>
      <c r="E74" s="290"/>
      <c r="F74" s="290"/>
      <c r="G74" s="290"/>
      <c r="H74" s="290"/>
      <c r="I74" s="290"/>
      <c r="J74" s="290"/>
      <c r="K74" s="290"/>
      <c r="L74" s="158"/>
    </row>
    <row r="75" spans="1:12">
      <c r="A75" s="265"/>
      <c r="B75" s="289"/>
      <c r="C75" s="290"/>
      <c r="D75" s="290"/>
      <c r="E75" s="290"/>
      <c r="F75" s="290"/>
      <c r="G75" s="290"/>
      <c r="H75" s="290"/>
      <c r="I75" s="290"/>
      <c r="J75" s="290"/>
      <c r="K75" s="290"/>
      <c r="L75" s="158"/>
    </row>
    <row r="76" spans="1:12">
      <c r="B76" s="289"/>
      <c r="C76" s="290"/>
      <c r="D76" s="290"/>
      <c r="E76" s="290"/>
      <c r="F76" s="290"/>
      <c r="G76" s="290"/>
      <c r="H76" s="290"/>
      <c r="I76" s="290"/>
      <c r="J76" s="290"/>
      <c r="K76" s="290"/>
      <c r="L76" s="158"/>
    </row>
    <row r="77" spans="1:12">
      <c r="B77" s="289"/>
      <c r="C77" s="290"/>
      <c r="D77" s="290"/>
      <c r="E77" s="290"/>
      <c r="F77" s="290"/>
      <c r="G77" s="290"/>
      <c r="H77" s="290"/>
      <c r="I77" s="290"/>
      <c r="J77" s="290"/>
      <c r="K77" s="290"/>
      <c r="L77" s="158"/>
    </row>
    <row r="78" spans="1:12">
      <c r="B78" s="91"/>
      <c r="C78" s="151"/>
      <c r="D78" s="151"/>
      <c r="E78" s="151"/>
      <c r="F78" s="151"/>
      <c r="G78" s="151"/>
      <c r="H78" s="151"/>
      <c r="I78" s="151"/>
      <c r="J78" s="151"/>
      <c r="K78" s="151"/>
      <c r="L78" s="151"/>
    </row>
    <row r="79" spans="1:12">
      <c r="A79" s="185" t="s">
        <v>95</v>
      </c>
      <c r="B79" s="289"/>
      <c r="C79" s="290"/>
      <c r="D79" s="290"/>
      <c r="E79" s="290"/>
      <c r="F79" s="290"/>
      <c r="G79" s="290"/>
      <c r="H79" s="290"/>
      <c r="I79" s="290"/>
      <c r="J79" s="290"/>
      <c r="K79" s="290"/>
      <c r="L79" s="158"/>
    </row>
    <row r="80" spans="1:12">
      <c r="A80" s="291" t="s">
        <v>84</v>
      </c>
      <c r="B80" s="289"/>
      <c r="C80" s="290"/>
      <c r="D80" s="290"/>
      <c r="E80" s="290"/>
      <c r="F80" s="290"/>
      <c r="G80" s="290"/>
      <c r="H80" s="290"/>
      <c r="I80" s="290"/>
      <c r="J80" s="290"/>
      <c r="K80" s="290"/>
      <c r="L80" s="158"/>
    </row>
    <row r="81" spans="1:12">
      <c r="A81" s="291"/>
      <c r="B81" s="289"/>
      <c r="C81" s="290"/>
      <c r="D81" s="290"/>
      <c r="E81" s="290"/>
      <c r="F81" s="290"/>
      <c r="G81" s="290"/>
      <c r="H81" s="290"/>
      <c r="I81" s="290"/>
      <c r="J81" s="290"/>
      <c r="K81" s="290"/>
      <c r="L81" s="158"/>
    </row>
    <row r="82" spans="1:12">
      <c r="A82" s="291"/>
      <c r="B82" s="289"/>
      <c r="C82" s="290"/>
      <c r="D82" s="290"/>
      <c r="E82" s="290"/>
      <c r="F82" s="290"/>
      <c r="G82" s="290"/>
      <c r="H82" s="290"/>
      <c r="I82" s="290"/>
      <c r="J82" s="290"/>
      <c r="K82" s="290"/>
      <c r="L82" s="158"/>
    </row>
    <row r="83" spans="1:12">
      <c r="A83" s="291"/>
      <c r="B83" s="289"/>
      <c r="C83" s="290"/>
      <c r="D83" s="290"/>
      <c r="E83" s="290"/>
      <c r="F83" s="290"/>
      <c r="G83" s="290"/>
      <c r="H83" s="290"/>
      <c r="I83" s="290"/>
      <c r="J83" s="290"/>
      <c r="K83" s="290"/>
      <c r="L83" s="158"/>
    </row>
    <row r="84" spans="1:12">
      <c r="B84" s="289"/>
      <c r="C84" s="290"/>
      <c r="D84" s="290"/>
      <c r="E84" s="290"/>
      <c r="F84" s="290"/>
      <c r="G84" s="290"/>
      <c r="H84" s="290"/>
      <c r="I84" s="290"/>
      <c r="J84" s="290"/>
      <c r="K84" s="290"/>
      <c r="L84" s="158"/>
    </row>
    <row r="85" spans="1:12">
      <c r="B85" s="20"/>
      <c r="C85" s="66"/>
      <c r="D85" s="66"/>
      <c r="E85" s="66"/>
      <c r="F85" s="66"/>
      <c r="G85" s="66"/>
      <c r="H85" s="66"/>
      <c r="I85" s="66"/>
      <c r="J85" s="66"/>
      <c r="K85" s="66"/>
      <c r="L85" s="66"/>
    </row>
    <row r="86" spans="1:12">
      <c r="C86" s="56"/>
      <c r="D86" s="56"/>
      <c r="E86" s="183"/>
      <c r="F86" s="66"/>
      <c r="G86" s="66"/>
      <c r="H86" s="66"/>
      <c r="I86" s="66"/>
      <c r="J86" s="66"/>
      <c r="K86" s="66"/>
      <c r="L86" s="66"/>
    </row>
    <row r="87" spans="1:12">
      <c r="B87" s="5"/>
      <c r="C87" s="56"/>
      <c r="D87" s="56"/>
      <c r="E87" s="183"/>
      <c r="F87" s="66"/>
      <c r="G87" s="66"/>
      <c r="H87" s="66"/>
      <c r="I87" s="66"/>
      <c r="J87" s="66"/>
      <c r="K87" s="66"/>
      <c r="L87" s="66"/>
    </row>
    <row r="88" spans="1:12">
      <c r="C88" s="42"/>
      <c r="D88" s="42"/>
      <c r="E88" s="42"/>
      <c r="F88" s="66"/>
      <c r="G88" s="66"/>
      <c r="H88" s="66"/>
      <c r="I88" s="66"/>
      <c r="J88" s="66"/>
      <c r="K88" s="66"/>
      <c r="L88" s="66"/>
    </row>
    <row r="89" spans="1:12">
      <c r="B89" s="42"/>
      <c r="C89" s="42"/>
      <c r="D89" s="42"/>
      <c r="E89" s="42"/>
      <c r="F89" s="66"/>
      <c r="G89" s="66"/>
      <c r="H89" s="66"/>
      <c r="I89" s="66"/>
      <c r="J89" s="66"/>
      <c r="K89" s="66"/>
      <c r="L89" s="66"/>
    </row>
    <row r="90" spans="1:12">
      <c r="B90" s="42"/>
      <c r="C90" s="42"/>
      <c r="D90" s="42"/>
      <c r="E90" s="42"/>
      <c r="F90" s="66"/>
      <c r="G90" s="66"/>
      <c r="H90" s="66"/>
      <c r="I90" s="66"/>
      <c r="J90" s="66"/>
      <c r="K90" s="66"/>
      <c r="L90" s="66"/>
    </row>
    <row r="91" spans="1:12">
      <c r="B91" s="171"/>
      <c r="C91" s="171"/>
      <c r="D91" s="171"/>
      <c r="E91" s="171"/>
      <c r="F91" s="66"/>
      <c r="G91" s="66"/>
      <c r="H91" s="66"/>
      <c r="I91" s="66"/>
      <c r="J91" s="66"/>
      <c r="K91" s="66"/>
      <c r="L91" s="66"/>
    </row>
    <row r="92" spans="1:12">
      <c r="C92" s="125"/>
      <c r="D92" s="125"/>
      <c r="E92" s="125"/>
      <c r="F92" s="56"/>
      <c r="G92" s="56"/>
      <c r="H92" s="56"/>
      <c r="I92" s="56"/>
      <c r="J92" s="56"/>
      <c r="K92" s="56"/>
      <c r="L92" s="56"/>
    </row>
    <row r="93" spans="1:12">
      <c r="B93" s="125"/>
      <c r="C93" s="125"/>
      <c r="D93" s="125"/>
      <c r="E93" s="125"/>
      <c r="F93" s="56"/>
      <c r="G93" s="56"/>
      <c r="H93" s="56"/>
      <c r="I93" s="56"/>
      <c r="J93" s="56"/>
      <c r="K93" s="56"/>
      <c r="L93" s="56"/>
    </row>
    <row r="94" spans="1:12">
      <c r="B94" s="56"/>
      <c r="C94" s="56"/>
      <c r="D94" s="56"/>
      <c r="E94" s="56"/>
      <c r="F94" s="42"/>
      <c r="G94" s="42"/>
      <c r="H94" s="42"/>
      <c r="I94" s="42"/>
      <c r="J94" s="42"/>
      <c r="K94" s="42"/>
      <c r="L94" s="42"/>
    </row>
    <row r="95" spans="1:12">
      <c r="B95" s="125"/>
      <c r="C95" s="125"/>
      <c r="D95" s="125"/>
      <c r="E95" s="125"/>
      <c r="F95" s="42"/>
      <c r="G95" s="42"/>
      <c r="H95" s="42"/>
      <c r="I95" s="42"/>
      <c r="J95" s="42"/>
      <c r="K95" s="42"/>
      <c r="L95" s="42"/>
    </row>
    <row r="96" spans="1:12">
      <c r="B96" s="125"/>
      <c r="C96" s="125"/>
      <c r="D96" s="125"/>
      <c r="E96" s="125"/>
      <c r="F96" s="42"/>
      <c r="G96" s="42"/>
      <c r="H96" s="42"/>
      <c r="I96" s="42"/>
      <c r="J96" s="42"/>
      <c r="K96" s="42"/>
      <c r="L96" s="42"/>
    </row>
    <row r="97" spans="1:12">
      <c r="B97" s="125"/>
      <c r="C97" s="125"/>
      <c r="D97" s="125"/>
      <c r="E97" s="125"/>
      <c r="F97" s="171"/>
      <c r="G97" s="171"/>
      <c r="H97" s="171"/>
      <c r="I97" s="171"/>
      <c r="J97" s="171"/>
      <c r="K97" s="171"/>
      <c r="L97" s="171"/>
    </row>
    <row r="98" spans="1:12">
      <c r="B98" s="56"/>
      <c r="C98" s="56"/>
      <c r="D98" s="56"/>
      <c r="E98" s="56"/>
      <c r="F98" s="125"/>
      <c r="G98" s="125"/>
      <c r="H98" s="125"/>
      <c r="I98" s="125"/>
      <c r="J98" s="125"/>
      <c r="K98" s="125"/>
      <c r="L98" s="125"/>
    </row>
    <row r="99" spans="1:12">
      <c r="C99" s="125"/>
      <c r="D99" s="125"/>
      <c r="E99" s="125"/>
      <c r="F99" s="125"/>
      <c r="G99" s="125"/>
      <c r="H99" s="125"/>
      <c r="I99" s="125"/>
      <c r="J99" s="125"/>
      <c r="K99" s="125"/>
      <c r="L99" s="125"/>
    </row>
    <row r="100" spans="1:12">
      <c r="B100" s="125"/>
      <c r="C100" s="125"/>
      <c r="D100" s="125"/>
      <c r="E100" s="125"/>
      <c r="F100" s="56"/>
      <c r="G100" s="56"/>
      <c r="H100" s="56"/>
      <c r="I100" s="56"/>
      <c r="J100" s="56"/>
      <c r="K100" s="56"/>
      <c r="L100" s="56"/>
    </row>
    <row r="101" spans="1:12">
      <c r="A101" s="66"/>
      <c r="B101" s="66"/>
      <c r="C101" s="66"/>
      <c r="D101" s="66"/>
      <c r="E101" s="66"/>
    </row>
    <row r="102" spans="1:12">
      <c r="A102" s="66"/>
      <c r="B102" s="66"/>
      <c r="C102" s="66"/>
      <c r="D102" s="66"/>
      <c r="E102" s="66"/>
    </row>
    <row r="103" spans="1:12">
      <c r="A103" s="66"/>
      <c r="B103" s="66"/>
      <c r="C103" s="66"/>
      <c r="D103" s="66"/>
      <c r="E103" s="66"/>
    </row>
    <row r="104" spans="1:12">
      <c r="A104" s="66"/>
      <c r="B104" s="66"/>
      <c r="C104" s="66"/>
      <c r="D104" s="66"/>
      <c r="E104" s="66"/>
    </row>
    <row r="105" spans="1:12">
      <c r="A105" s="66"/>
      <c r="B105" s="66"/>
      <c r="C105" s="66"/>
      <c r="D105" s="66"/>
      <c r="E105" s="66"/>
    </row>
    <row r="106" spans="1:12">
      <c r="A106" s="56"/>
    </row>
    <row r="107" spans="1:12">
      <c r="A107" s="56"/>
    </row>
    <row r="108" spans="1:12">
      <c r="A108" s="42"/>
      <c r="B108" s="42"/>
      <c r="C108" s="42"/>
      <c r="D108" s="42"/>
      <c r="E108" s="42"/>
    </row>
    <row r="117" ht="14.25" customHeight="1"/>
    <row r="120" ht="11.25" customHeight="1"/>
    <row r="139" spans="1:5" ht="14.25" customHeight="1"/>
    <row r="141" spans="1:5">
      <c r="A141" s="125"/>
      <c r="B141" s="125"/>
      <c r="C141" s="125"/>
      <c r="D141" s="125"/>
      <c r="E141" s="125"/>
    </row>
    <row r="142" spans="1:5">
      <c r="A142" s="125"/>
      <c r="B142" s="125"/>
      <c r="C142" s="125"/>
      <c r="D142" s="125"/>
      <c r="E142" s="125"/>
    </row>
    <row r="143" spans="1:5">
      <c r="A143" s="109"/>
      <c r="B143" s="109"/>
      <c r="C143" s="109"/>
      <c r="D143" s="109"/>
    </row>
    <row r="144" spans="1:5">
      <c r="A144" s="125"/>
      <c r="B144" s="125"/>
      <c r="C144" s="125"/>
      <c r="D144" s="125"/>
      <c r="E144" s="125"/>
    </row>
    <row r="145" spans="1:5">
      <c r="A145" s="125"/>
      <c r="B145" s="125"/>
      <c r="C145" s="125"/>
      <c r="D145" s="125"/>
      <c r="E145" s="125"/>
    </row>
    <row r="146" spans="1:5">
      <c r="A146" s="125"/>
      <c r="B146" s="125"/>
      <c r="C146" s="125"/>
      <c r="D146" s="125"/>
      <c r="E146" s="125"/>
    </row>
    <row r="147" spans="1:5">
      <c r="A147" s="125"/>
      <c r="B147" s="125"/>
      <c r="C147" s="125"/>
      <c r="D147" s="125"/>
      <c r="E147" s="125"/>
    </row>
    <row r="148" spans="1:5">
      <c r="A148" s="125"/>
      <c r="B148" s="125"/>
      <c r="C148" s="125"/>
      <c r="D148" s="125"/>
      <c r="E148" s="125"/>
    </row>
    <row r="149" spans="1:5">
      <c r="A149" s="125"/>
      <c r="B149" s="125"/>
      <c r="C149" s="125"/>
      <c r="D149" s="125"/>
    </row>
    <row r="150" spans="1:5">
      <c r="A150" s="125"/>
      <c r="B150" s="125"/>
      <c r="C150" s="125"/>
      <c r="D150" s="125"/>
      <c r="E150" s="125"/>
    </row>
    <row r="151" spans="1:5">
      <c r="A151" s="125"/>
      <c r="B151" s="125"/>
      <c r="C151" s="125"/>
      <c r="D151" s="125"/>
    </row>
    <row r="152" spans="1:5">
      <c r="A152" s="125"/>
      <c r="B152" s="125"/>
      <c r="C152" s="125"/>
      <c r="D152" s="125"/>
    </row>
    <row r="153" spans="1:5">
      <c r="A153" s="125"/>
      <c r="B153" s="125"/>
      <c r="C153" s="125"/>
      <c r="D153" s="125"/>
    </row>
    <row r="154" spans="1:5" ht="13.5" customHeight="1">
      <c r="A154" s="125"/>
      <c r="B154" s="125"/>
      <c r="C154" s="125"/>
      <c r="D154" s="125"/>
    </row>
    <row r="156" spans="1:5">
      <c r="A156" s="125"/>
      <c r="B156" s="125"/>
      <c r="C156" s="125"/>
      <c r="D156" s="125"/>
      <c r="E156" s="125"/>
    </row>
    <row r="157" spans="1:5">
      <c r="A157" s="125"/>
      <c r="B157" s="125"/>
      <c r="C157" s="125"/>
      <c r="D157" s="125"/>
      <c r="E157" s="125"/>
    </row>
  </sheetData>
  <mergeCells count="26">
    <mergeCell ref="C12:D12"/>
    <mergeCell ref="E12:F12"/>
    <mergeCell ref="G12:H12"/>
    <mergeCell ref="I15:I16"/>
    <mergeCell ref="D2:E2"/>
    <mergeCell ref="D3:E3"/>
    <mergeCell ref="D5:G8"/>
    <mergeCell ref="B10:I10"/>
    <mergeCell ref="B40:K40"/>
    <mergeCell ref="B42:K43"/>
    <mergeCell ref="B44:K48"/>
    <mergeCell ref="A45:A47"/>
    <mergeCell ref="B28:F28"/>
    <mergeCell ref="B30:D30"/>
    <mergeCell ref="B31:C31"/>
    <mergeCell ref="A39:B39"/>
    <mergeCell ref="B51:K56"/>
    <mergeCell ref="A52:A54"/>
    <mergeCell ref="B79:K84"/>
    <mergeCell ref="A80:A83"/>
    <mergeCell ref="B58:K63"/>
    <mergeCell ref="A59:A61"/>
    <mergeCell ref="B65:K70"/>
    <mergeCell ref="A66:A68"/>
    <mergeCell ref="B72:K77"/>
    <mergeCell ref="A73:A75"/>
  </mergeCells>
  <phoneticPr fontId="0"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F20"/>
  <sheetViews>
    <sheetView workbookViewId="0">
      <selection activeCell="M10" sqref="M10"/>
    </sheetView>
  </sheetViews>
  <sheetFormatPr defaultColWidth="8.7109375" defaultRowHeight="12.75" customHeight="1"/>
  <sheetData>
    <row r="1" spans="1:6" ht="12.75" customHeight="1">
      <c r="A1" s="157"/>
      <c r="B1" s="157"/>
      <c r="C1" s="157"/>
      <c r="D1" s="157"/>
      <c r="E1" s="157"/>
      <c r="F1" s="157"/>
    </row>
    <row r="2" spans="1:6" ht="12.75" customHeight="1">
      <c r="A2" s="157"/>
      <c r="B2" s="157"/>
      <c r="C2" s="157"/>
      <c r="D2" s="157"/>
      <c r="E2" s="157"/>
      <c r="F2" s="157"/>
    </row>
    <row r="3" spans="1:6" ht="12.75" customHeight="1">
      <c r="A3" s="157"/>
      <c r="B3" s="157"/>
      <c r="C3" s="157"/>
      <c r="D3" s="157"/>
      <c r="E3" s="157"/>
      <c r="F3" s="157"/>
    </row>
    <row r="4" spans="1:6" ht="12.75" customHeight="1">
      <c r="A4" s="157"/>
      <c r="B4" s="157"/>
      <c r="C4" s="157"/>
      <c r="D4" s="157"/>
      <c r="E4" s="157"/>
      <c r="F4" s="157"/>
    </row>
    <row r="5" spans="1:6" ht="12.75" customHeight="1">
      <c r="A5" s="157"/>
      <c r="B5" s="157"/>
      <c r="C5" s="157"/>
      <c r="D5" s="157"/>
      <c r="E5" s="157"/>
      <c r="F5" s="157"/>
    </row>
    <row r="6" spans="1:6" ht="12.75" customHeight="1">
      <c r="A6" s="157"/>
      <c r="B6" s="157"/>
      <c r="C6" s="157"/>
      <c r="D6" s="157"/>
      <c r="E6" s="157"/>
      <c r="F6" s="157"/>
    </row>
    <row r="7" spans="1:6" ht="12.75" customHeight="1">
      <c r="A7" s="157"/>
      <c r="B7" s="157"/>
      <c r="C7" s="157"/>
      <c r="D7" s="157"/>
      <c r="E7" s="157"/>
      <c r="F7" s="157"/>
    </row>
    <row r="8" spans="1:6" ht="12.75" customHeight="1">
      <c r="A8" s="157"/>
      <c r="B8" s="157"/>
      <c r="C8" s="157"/>
      <c r="D8" s="157"/>
      <c r="E8" s="157"/>
      <c r="F8" s="157"/>
    </row>
    <row r="9" spans="1:6" ht="12.75" customHeight="1">
      <c r="A9" s="157"/>
      <c r="B9" s="157"/>
      <c r="C9" s="157"/>
      <c r="D9" s="157"/>
      <c r="E9" s="157"/>
      <c r="F9" s="157"/>
    </row>
    <row r="10" spans="1:6" ht="12.75" customHeight="1">
      <c r="A10" s="157"/>
      <c r="B10" s="157"/>
      <c r="C10" s="157"/>
      <c r="D10" s="157"/>
      <c r="E10" s="157"/>
      <c r="F10" s="157"/>
    </row>
    <row r="11" spans="1:6" ht="12.75" customHeight="1">
      <c r="A11" s="157"/>
      <c r="B11" s="157"/>
      <c r="C11" s="157"/>
      <c r="D11" s="157"/>
      <c r="E11" s="157"/>
      <c r="F11" s="157"/>
    </row>
    <row r="12" spans="1:6" ht="12.75" customHeight="1">
      <c r="A12" s="157"/>
      <c r="B12" s="157"/>
      <c r="C12" s="157"/>
      <c r="D12" s="157"/>
      <c r="E12" s="157"/>
      <c r="F12" s="157"/>
    </row>
    <row r="13" spans="1:6" ht="12.75" customHeight="1">
      <c r="A13" s="157"/>
      <c r="B13" s="157"/>
      <c r="C13" s="157"/>
      <c r="D13" s="157"/>
      <c r="E13" s="157"/>
      <c r="F13" s="157"/>
    </row>
    <row r="14" spans="1:6" ht="12.75" customHeight="1">
      <c r="A14" s="157"/>
      <c r="B14" s="157"/>
      <c r="C14" s="157"/>
      <c r="D14" s="157"/>
      <c r="E14" s="157"/>
      <c r="F14" s="157"/>
    </row>
    <row r="15" spans="1:6" ht="12.75" customHeight="1">
      <c r="A15" s="157"/>
      <c r="B15" s="157"/>
      <c r="C15" s="157"/>
      <c r="D15" s="157"/>
      <c r="E15" s="157"/>
      <c r="F15" s="157"/>
    </row>
    <row r="16" spans="1:6" ht="12.75" customHeight="1">
      <c r="A16" s="157"/>
      <c r="B16" s="157"/>
      <c r="C16" s="157"/>
      <c r="D16" s="157"/>
      <c r="E16" s="157"/>
      <c r="F16" s="157"/>
    </row>
    <row r="17" spans="1:6" ht="12.75" customHeight="1">
      <c r="A17" s="157"/>
      <c r="B17" s="157"/>
      <c r="C17" s="157"/>
      <c r="D17" s="157"/>
      <c r="E17" s="157"/>
      <c r="F17" s="157"/>
    </row>
    <row r="18" spans="1:6" ht="12.75" customHeight="1">
      <c r="A18" s="157"/>
      <c r="B18" s="157"/>
      <c r="C18" s="157"/>
      <c r="D18" s="157"/>
      <c r="E18" s="157"/>
      <c r="F18" s="157"/>
    </row>
    <row r="19" spans="1:6" ht="12.75" customHeight="1">
      <c r="A19" s="157"/>
      <c r="B19" s="157"/>
      <c r="C19" s="157"/>
      <c r="D19" s="157"/>
      <c r="E19" s="157"/>
      <c r="F19" s="157"/>
    </row>
    <row r="20" spans="1:6">
      <c r="A20" s="157"/>
      <c r="B20" s="157"/>
      <c r="C20" s="157"/>
      <c r="D20" s="157"/>
      <c r="E20" s="157"/>
      <c r="F20" s="157"/>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FS Cash to the Coop. (b) </vt:lpstr>
      <vt:lpstr>V.2. Financial Plan</vt:lpstr>
      <vt:lpstr>V.3. Multiple Cooperators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 Stein</dc:creator>
  <cp:lastModifiedBy>Tom</cp:lastModifiedBy>
  <dcterms:created xsi:type="dcterms:W3CDTF">2013-05-13T17:56:28Z</dcterms:created>
  <dcterms:modified xsi:type="dcterms:W3CDTF">2013-10-01T20:37:43Z</dcterms:modified>
</cp:coreProperties>
</file>